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460" tabRatio="819" activeTab="0"/>
  </bookViews>
  <sheets>
    <sheet name="TORNEOS INDIVIDUALES" sheetId="1" r:id="rId1"/>
    <sheet name="TORNEOS POR EQUIPOS" sheetId="2" r:id="rId2"/>
    <sheet name="ACTIVIDADES" sheetId="3" r:id="rId3"/>
    <sheet name="OPENES CADIZ" sheetId="4" r:id="rId4"/>
  </sheets>
  <definedNames/>
  <calcPr fullCalcOnLoad="1"/>
</workbook>
</file>

<file path=xl/sharedStrings.xml><?xml version="1.0" encoding="utf-8"?>
<sst xmlns="http://schemas.openxmlformats.org/spreadsheetml/2006/main" count="822" uniqueCount="206">
  <si>
    <t>DELEGACIÓN PROVINCIAL</t>
  </si>
  <si>
    <t>NOMBRE</t>
  </si>
  <si>
    <t>LUGAR</t>
  </si>
  <si>
    <t>ARBITRO PRINCIPAL</t>
  </si>
  <si>
    <t>Nº PARTICIPANTES</t>
  </si>
  <si>
    <t>CUADRO DE HONOR</t>
  </si>
  <si>
    <t>CAMPEÓN</t>
  </si>
  <si>
    <t>Nombre</t>
  </si>
  <si>
    <t>Procedencia</t>
  </si>
  <si>
    <t>SUBCAMPEÓN</t>
  </si>
  <si>
    <t>TERCERO</t>
  </si>
  <si>
    <t>OTRAS ACTIVIDADES</t>
  </si>
  <si>
    <t>RESPONSABLE</t>
  </si>
  <si>
    <t>DESCRIPCIÓN</t>
  </si>
  <si>
    <t>PARTICIPANTES</t>
  </si>
  <si>
    <t>NOTAS</t>
  </si>
  <si>
    <t>FECHA INICIO</t>
  </si>
  <si>
    <t>FECHA FIN</t>
  </si>
  <si>
    <t>RITMO JUEGO</t>
  </si>
  <si>
    <t>TORNEOS INDIVIDUALES</t>
  </si>
  <si>
    <t>Ptos.</t>
  </si>
  <si>
    <t>(Concentraciones, jornadas, cursos,  …)</t>
  </si>
  <si>
    <t>TORNEOS POR EQUIPOS</t>
  </si>
  <si>
    <t>CATEGORIAS</t>
  </si>
  <si>
    <t>EQUIPO</t>
  </si>
  <si>
    <t>NUMERO DE TABLEROS</t>
  </si>
  <si>
    <t>NÚMERO DE EQUIPOS</t>
  </si>
  <si>
    <t>CAMPEONA FEM.</t>
  </si>
  <si>
    <t>SUBCAMPEONA FEM.</t>
  </si>
  <si>
    <t>TERCERA FEM.</t>
  </si>
  <si>
    <t>DIRECTOR/ÁRBITRO</t>
  </si>
  <si>
    <t>Nº RONDAS</t>
  </si>
  <si>
    <t>CADIZ</t>
  </si>
  <si>
    <t>San Fernando</t>
  </si>
  <si>
    <t>Algeciras</t>
  </si>
  <si>
    <t>NAJIB RODRIGUEZ, Ismael</t>
  </si>
  <si>
    <t>Shahmat</t>
  </si>
  <si>
    <t>OSUNA OTAL, Cristina</t>
  </si>
  <si>
    <t>FERNANDEZ GARCIA, Jose Miguel</t>
  </si>
  <si>
    <t>MARIN GONZALEZ, Alberto</t>
  </si>
  <si>
    <t>5.5</t>
  </si>
  <si>
    <t>CUMBRERA CONDE, Inmaculada</t>
  </si>
  <si>
    <t>FERNANDEZ ROSADO, Julia Jose</t>
  </si>
  <si>
    <t>BAENA NAVARRO, Antonia</t>
  </si>
  <si>
    <t>Portuense</t>
  </si>
  <si>
    <t>CRUZ RAVINA, Francisco Javier</t>
  </si>
  <si>
    <t>FERNÁNDEZ GARCÍA, José Miguel</t>
  </si>
  <si>
    <t>Chipiona</t>
  </si>
  <si>
    <t>20 minutos</t>
  </si>
  <si>
    <t>5 minutos</t>
  </si>
  <si>
    <t>90+30seg</t>
  </si>
  <si>
    <t>45 minutos</t>
  </si>
  <si>
    <t>ALGECIRAS</t>
  </si>
  <si>
    <t>90+30SEG</t>
  </si>
  <si>
    <t>CHICLANA</t>
  </si>
  <si>
    <t>(Junto Cadiz Absoluto y Veteranos)</t>
  </si>
  <si>
    <t>Equipos Ligas Andaluzas Division Honor (Shahmat y Algeciras) + Mejor</t>
  </si>
  <si>
    <t>MEJOR DGA</t>
  </si>
  <si>
    <t>(Torneos válidos para ELO FADA, FEDA o FIDE)</t>
  </si>
  <si>
    <t>Puerto Santa María</t>
  </si>
  <si>
    <t>Jerez</t>
  </si>
  <si>
    <t>20 min.</t>
  </si>
  <si>
    <t>El Gastor</t>
  </si>
  <si>
    <t>Chiclana de la Frontera</t>
  </si>
  <si>
    <t>90 min + 30 seg</t>
  </si>
  <si>
    <t>Sanlúcar de Barrameda</t>
  </si>
  <si>
    <t>Rota</t>
  </si>
  <si>
    <t>MATEOS ATIENZA, Alberto</t>
  </si>
  <si>
    <t>DANIEL ESCOBAR DOMINGUEZ</t>
  </si>
  <si>
    <t>PANAL VAZQUEZ, Aida</t>
  </si>
  <si>
    <t>3.5</t>
  </si>
  <si>
    <t>CORDON GUTIERREZ, Juan Pedro</t>
  </si>
  <si>
    <t>ANTONIO GUERRERO ROMERO</t>
  </si>
  <si>
    <t>PRIMERA GRUPO A</t>
  </si>
  <si>
    <t>PRIMERA GRUPO B</t>
  </si>
  <si>
    <t>VIPREN "B"</t>
  </si>
  <si>
    <t>PROVINCIA DE CADIZ</t>
  </si>
  <si>
    <t>SHAHMAT</t>
  </si>
  <si>
    <t>JUAN FERNANDO ROMAN SANCHEZ</t>
  </si>
  <si>
    <t>KHAMRAKULOV, Ibragim S.</t>
  </si>
  <si>
    <t>Magic Extremadura</t>
  </si>
  <si>
    <t>LORENZINI, Martin</t>
  </si>
  <si>
    <t>Argentina</t>
  </si>
  <si>
    <t>15 min + 5 seg</t>
  </si>
  <si>
    <t>ANTONIO HERRERA MELLADO</t>
  </si>
  <si>
    <t>OSUNA VEGA, Enrique</t>
  </si>
  <si>
    <t>ENRIQUE PESCADOR CANORA</t>
  </si>
  <si>
    <t>XXX Open de Chipiona</t>
  </si>
  <si>
    <t>Alfil Jerez</t>
  </si>
  <si>
    <t>20 min</t>
  </si>
  <si>
    <t>XXI Open Sanlúcar Puerta de Doñana</t>
  </si>
  <si>
    <t>GUILLERMO BARRANCO SERRANO</t>
  </si>
  <si>
    <t>JOSE MARIA PAVON ALIAS</t>
  </si>
  <si>
    <t>JOSE NAVARRO RODRIGUEZ</t>
  </si>
  <si>
    <t>Daniel Escobar - Maestro FIDE</t>
  </si>
  <si>
    <t>DANIEL ESCOBAR / ENRIQUE PESCADOR</t>
  </si>
  <si>
    <t>DANIEL ESCOBAR  / ENRIQUE PESCADOR</t>
  </si>
  <si>
    <t>Semifinales cruzadas. Primero A - Segundo B y viceversa</t>
  </si>
  <si>
    <t>4 Equipos y 24 participantes (2 reservas por equipo).</t>
  </si>
  <si>
    <t>ELECAM ANFORA "B"</t>
  </si>
  <si>
    <t>ALGECIRAS "B"</t>
  </si>
  <si>
    <t>CAMP. DE CADIZ POR EQUIPOS - FASE FINAL</t>
  </si>
  <si>
    <t>Final Ganadores; 3º y 4º Perdedores semifinales</t>
  </si>
  <si>
    <t>Equipos 4 y participantes 28 (2 reservas)</t>
  </si>
  <si>
    <t>CUARTO</t>
  </si>
  <si>
    <t>Chiclana</t>
  </si>
  <si>
    <t>CANTO SUPLET, Adrian</t>
  </si>
  <si>
    <t>MEMORIA FADA 2008</t>
  </si>
  <si>
    <t xml:space="preserve">Algeciras y Sanlúcar </t>
  </si>
  <si>
    <t>CABEZA DE VACA RUIZ Juan Pedro</t>
  </si>
  <si>
    <t>CRESPO HERRERA Teresa</t>
  </si>
  <si>
    <t>CRESPO HERRERA Natalia</t>
  </si>
  <si>
    <t>GOTA NIETO Maria</t>
  </si>
  <si>
    <t>GARCIA DE LOMAS GUERRERO Carlos</t>
  </si>
  <si>
    <t>DIAZ GALLEGO Saul</t>
  </si>
  <si>
    <t>MARTINEZ MUÑOZ Guillermo</t>
  </si>
  <si>
    <t>PAI San Fdo</t>
  </si>
  <si>
    <t>MOSQUERA GUERRERO Elena</t>
  </si>
  <si>
    <t>GUTIERREZ MORENO Mabel</t>
  </si>
  <si>
    <t>VALHONDO MORALES Ruben</t>
  </si>
  <si>
    <t>HERNANDEZ PENIDE GUIO Enrique</t>
  </si>
  <si>
    <t>BLANCO SALGADO Vicente</t>
  </si>
  <si>
    <t>OSUNA OTAL Cristina</t>
  </si>
  <si>
    <t>JIMENEZ GUERRA Claudia</t>
  </si>
  <si>
    <t>LUCAS MUÑOZ Anabel</t>
  </si>
  <si>
    <t>FERNANDEZ GARCIA Jose Miguel</t>
  </si>
  <si>
    <t>FUERTES ROMO Jose Manuel</t>
  </si>
  <si>
    <t>Puerto de Santa María</t>
  </si>
  <si>
    <t>Open  El Altillo - Jerez</t>
  </si>
  <si>
    <t>GUSTAVO GAVIRIA VELAZQUEZ</t>
  </si>
  <si>
    <t>JOSE MUÑOZ RIQUELME</t>
  </si>
  <si>
    <t>FERNANDEZ ROSADO, Julia</t>
  </si>
  <si>
    <t>GARCIA DE QUIROS ALVAREZ, Francisco</t>
  </si>
  <si>
    <t>FLORES CANDORCIO, Francisco Jose</t>
  </si>
  <si>
    <t>FERNÁNDEZ MONTERO, Francisco Manuel</t>
  </si>
  <si>
    <t>GUTIERREZ MOLINA, José Luis</t>
  </si>
  <si>
    <t>RUEDA ALAMEDA, Francisco Javier</t>
  </si>
  <si>
    <t>Los Barrios</t>
  </si>
  <si>
    <t>DOMINGUEZ LLAMAS, Francisco</t>
  </si>
  <si>
    <t>INSUA MELLADO, José Luis</t>
  </si>
  <si>
    <t>PAVON CARDENAS, Jesus</t>
  </si>
  <si>
    <t>Elecam</t>
  </si>
  <si>
    <t>Puerto de Santa María (Open Escolar)</t>
  </si>
  <si>
    <t>25 minutos</t>
  </si>
  <si>
    <t>CAMPEONATO DE CADIZ ESCOLAR ACTIVO SUB10</t>
  </si>
  <si>
    <t>CAMPEONATO DE CADIZ ESCOLAR ACTIVO SUB12</t>
  </si>
  <si>
    <t>CAMPEONATO DE CADIZ ESCOLAR ACTIVO SUB14</t>
  </si>
  <si>
    <t>CAMPEONATO DE CADIZ ESCOLAR ACTIVO SUB16</t>
  </si>
  <si>
    <t>FERNANDEZ GALAN, Marta</t>
  </si>
  <si>
    <t>GOTA NIETO, María</t>
  </si>
  <si>
    <t>GOTA NIETO, Maria</t>
  </si>
  <si>
    <t>SILICEO CAPILLA, Alfonso</t>
  </si>
  <si>
    <t>GARCIA DEL CAMPO, Efrén</t>
  </si>
  <si>
    <t>30 MIN.</t>
  </si>
  <si>
    <t>SANLUCAR</t>
  </si>
  <si>
    <t>SHAHMAT "C"</t>
  </si>
  <si>
    <t>SHAHMAT "D"</t>
  </si>
  <si>
    <t>ALGECIRAS "F"</t>
  </si>
  <si>
    <t>ALEJANDRO CARDENAS ROMO</t>
  </si>
  <si>
    <t>Equipo de Primera Andaluza + Campeón Provincial 2007.</t>
  </si>
  <si>
    <t>ANFORA</t>
  </si>
  <si>
    <t>RUY LOPEZ</t>
  </si>
  <si>
    <t>Curso Online DGA</t>
  </si>
  <si>
    <t>Profesores: Juan Pedro Cordón y Paco Fernandez Montero</t>
  </si>
  <si>
    <t>Curso por email tecnificación para Sub10 - Sub16</t>
  </si>
  <si>
    <t>Envios de dudas por email para preparar andaluz escolar.</t>
  </si>
  <si>
    <t>OPENES 2008</t>
  </si>
  <si>
    <t>IX Torneo de Reyes Shahmat</t>
  </si>
  <si>
    <t>15 min.</t>
  </si>
  <si>
    <t>FRANCISCO FERNANDEZ MONTERO</t>
  </si>
  <si>
    <t>VI Open Altillo School</t>
  </si>
  <si>
    <t>Anfora Cádiz</t>
  </si>
  <si>
    <t>90 min + 30sec</t>
  </si>
  <si>
    <t>FACIO CORTES, Javier</t>
  </si>
  <si>
    <t>II Open Ciudad de San Fernando Activo</t>
  </si>
  <si>
    <t>TESKE, Henrik</t>
  </si>
  <si>
    <t>Alemania</t>
  </si>
  <si>
    <t>RAZOLA GARCIA, Joaquin</t>
  </si>
  <si>
    <t>Ceuta</t>
  </si>
  <si>
    <t>XV Open de Chiclana</t>
  </si>
  <si>
    <t>XXII Open El Gastor</t>
  </si>
  <si>
    <t>FERNANDEZ MONTERO, Francisco Manuel</t>
  </si>
  <si>
    <t>II Cerrado Ciudad de San Fernando</t>
  </si>
  <si>
    <t>XXI Open Castillo de Luna</t>
  </si>
  <si>
    <t>XXIII Open Puerto Santa María</t>
  </si>
  <si>
    <t>CAMPOS GAMBUTTI, Luis María</t>
  </si>
  <si>
    <t>Alicante</t>
  </si>
  <si>
    <t>IX Open Algeciras - Sub2360</t>
  </si>
  <si>
    <t>40 min + 10 seg</t>
  </si>
  <si>
    <t>XXI Open de la Sal</t>
  </si>
  <si>
    <t>JUAN PEDRO CORDON GUTIERREZ</t>
  </si>
  <si>
    <t>FRANCISCO JAVIER CRUZ RAVINA</t>
  </si>
  <si>
    <t>JULIA FERNANDEZ ROSADO</t>
  </si>
  <si>
    <t>CRISTINA OSUNA OTAL</t>
  </si>
  <si>
    <t>CLAUDIA JIMENEZ GUERRA</t>
  </si>
  <si>
    <t>ALGECIRAS "C"</t>
  </si>
  <si>
    <t>P. A. PORTUENSE "A"</t>
  </si>
  <si>
    <t>EL PUERTO</t>
  </si>
  <si>
    <t>PEÑA ALFIL "B"</t>
  </si>
  <si>
    <t>JEREZ</t>
  </si>
  <si>
    <t xml:space="preserve">DANIEL ESCOBAR </t>
  </si>
  <si>
    <t>SHAHMAT "E"</t>
  </si>
  <si>
    <t>SHAHMAT "G"</t>
  </si>
  <si>
    <t>ALGECIRAS "E"</t>
  </si>
  <si>
    <t>Chiclana Escayolas Navidad</t>
  </si>
  <si>
    <t>JOSE MARIA PAVON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</si>
</sst>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Arial Unicode MS"/>
      <family val="0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8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19" borderId="13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8"/>
  <sheetViews>
    <sheetView tabSelected="1" zoomScalePageLayoutView="0" workbookViewId="0" topLeftCell="A55">
      <selection activeCell="E177" sqref="E177"/>
    </sheetView>
  </sheetViews>
  <sheetFormatPr defaultColWidth="9.140625" defaultRowHeight="12.75"/>
  <cols>
    <col min="1" max="1" width="3.8515625" style="0" customWidth="1"/>
    <col min="2" max="2" width="24.8515625" style="0" bestFit="1" customWidth="1"/>
    <col min="3" max="3" width="39.8515625" style="20" customWidth="1"/>
    <col min="4" max="4" width="13.57421875" style="0" bestFit="1" customWidth="1"/>
    <col min="5" max="5" width="10.8515625" style="12" customWidth="1"/>
    <col min="6" max="11" width="9.140625" style="0" customWidth="1"/>
  </cols>
  <sheetData>
    <row r="1" ht="13.5" thickBot="1">
      <c r="B1" t="s">
        <v>107</v>
      </c>
    </row>
    <row r="2" spans="2:3" ht="13.5" thickBot="1">
      <c r="B2" s="1" t="s">
        <v>0</v>
      </c>
      <c r="C2" s="11" t="s">
        <v>32</v>
      </c>
    </row>
    <row r="3" ht="13.5" thickBot="1"/>
    <row r="4" spans="2:5" ht="13.5" thickBot="1">
      <c r="B4" s="19" t="s">
        <v>19</v>
      </c>
      <c r="C4" s="39"/>
      <c r="D4" s="6"/>
      <c r="E4" s="26"/>
    </row>
    <row r="5" ht="13.5" thickBot="1"/>
    <row r="6" spans="2:5" ht="12.75">
      <c r="B6" s="3" t="s">
        <v>1</v>
      </c>
      <c r="C6" s="25" t="str">
        <f>CONCATENATE("CAMPEONATO DE ",C$2," SUB10")</f>
        <v>CAMPEONATO DE CADIZ SUB10</v>
      </c>
      <c r="D6" s="4"/>
      <c r="E6" s="14"/>
    </row>
    <row r="7" spans="2:5" ht="12.75">
      <c r="B7" s="5" t="s">
        <v>2</v>
      </c>
      <c r="C7" s="45" t="s">
        <v>108</v>
      </c>
      <c r="D7" s="6" t="s">
        <v>16</v>
      </c>
      <c r="E7" s="15">
        <v>39487</v>
      </c>
    </row>
    <row r="8" spans="2:5" ht="12.75">
      <c r="B8" s="5" t="s">
        <v>3</v>
      </c>
      <c r="C8" s="39" t="s">
        <v>93</v>
      </c>
      <c r="D8" s="6" t="s">
        <v>17</v>
      </c>
      <c r="E8" s="15">
        <v>39501</v>
      </c>
    </row>
    <row r="9" spans="2:5" ht="12.75">
      <c r="B9" s="5"/>
      <c r="C9" s="39"/>
      <c r="D9" s="6" t="s">
        <v>18</v>
      </c>
      <c r="E9" s="16" t="s">
        <v>51</v>
      </c>
    </row>
    <row r="10" spans="2:5" ht="13.5" thickBot="1">
      <c r="B10" s="7" t="s">
        <v>4</v>
      </c>
      <c r="C10" s="40">
        <v>27</v>
      </c>
      <c r="D10" s="2" t="s">
        <v>31</v>
      </c>
      <c r="E10" s="17">
        <v>7</v>
      </c>
    </row>
    <row r="11" spans="2:5" ht="12.75">
      <c r="B11" s="8" t="s">
        <v>5</v>
      </c>
      <c r="C11" s="9" t="s">
        <v>7</v>
      </c>
      <c r="D11" s="9" t="s">
        <v>8</v>
      </c>
      <c r="E11" s="18" t="s">
        <v>20</v>
      </c>
    </row>
    <row r="12" spans="2:5" ht="12.75">
      <c r="B12" s="60" t="s">
        <v>6</v>
      </c>
      <c r="C12" s="39" t="s">
        <v>67</v>
      </c>
      <c r="D12" s="52" t="s">
        <v>36</v>
      </c>
      <c r="E12" s="61">
        <v>5.5</v>
      </c>
    </row>
    <row r="13" spans="2:5" ht="12.75">
      <c r="B13" s="60" t="s">
        <v>9</v>
      </c>
      <c r="C13" s="58" t="s">
        <v>109</v>
      </c>
      <c r="D13" s="52" t="s">
        <v>105</v>
      </c>
      <c r="E13" s="61">
        <v>5.5</v>
      </c>
    </row>
    <row r="14" spans="2:5" ht="12.75">
      <c r="B14" s="60" t="s">
        <v>10</v>
      </c>
      <c r="C14" s="39" t="s">
        <v>35</v>
      </c>
      <c r="D14" s="52" t="s">
        <v>36</v>
      </c>
      <c r="E14" s="61">
        <v>5.5</v>
      </c>
    </row>
    <row r="15" spans="2:5" ht="12.75">
      <c r="B15" s="60" t="s">
        <v>27</v>
      </c>
      <c r="C15" s="58" t="s">
        <v>110</v>
      </c>
      <c r="D15" s="39" t="s">
        <v>36</v>
      </c>
      <c r="E15" s="61">
        <v>4</v>
      </c>
    </row>
    <row r="16" spans="2:5" ht="12.75">
      <c r="B16" s="60" t="s">
        <v>28</v>
      </c>
      <c r="C16" s="58" t="s">
        <v>111</v>
      </c>
      <c r="D16" s="39" t="s">
        <v>36</v>
      </c>
      <c r="E16" s="61">
        <v>3</v>
      </c>
    </row>
    <row r="17" spans="2:5" ht="13.5" thickBot="1">
      <c r="B17" s="62" t="s">
        <v>29</v>
      </c>
      <c r="C17" s="59" t="s">
        <v>112</v>
      </c>
      <c r="D17" s="21" t="s">
        <v>36</v>
      </c>
      <c r="E17" s="63">
        <v>3</v>
      </c>
    </row>
    <row r="18" ht="13.5" thickBot="1"/>
    <row r="19" spans="2:5" ht="12.75">
      <c r="B19" s="3" t="s">
        <v>1</v>
      </c>
      <c r="C19" s="25" t="str">
        <f>CONCATENATE("CAMPEONATO DE ",C$2," SUB12")</f>
        <v>CAMPEONATO DE CADIZ SUB12</v>
      </c>
      <c r="D19" s="4"/>
      <c r="E19" s="14"/>
    </row>
    <row r="20" spans="2:5" ht="12.75">
      <c r="B20" s="5" t="s">
        <v>2</v>
      </c>
      <c r="C20" s="45" t="s">
        <v>108</v>
      </c>
      <c r="D20" s="6" t="s">
        <v>16</v>
      </c>
      <c r="E20" s="15">
        <v>39487</v>
      </c>
    </row>
    <row r="21" spans="2:5" ht="12.75">
      <c r="B21" s="5" t="s">
        <v>3</v>
      </c>
      <c r="C21" s="39" t="s">
        <v>92</v>
      </c>
      <c r="D21" s="6" t="s">
        <v>17</v>
      </c>
      <c r="E21" s="15">
        <v>39501</v>
      </c>
    </row>
    <row r="22" spans="2:5" ht="12.75">
      <c r="B22" s="5"/>
      <c r="C22" s="39"/>
      <c r="D22" s="6" t="s">
        <v>18</v>
      </c>
      <c r="E22" s="16" t="s">
        <v>51</v>
      </c>
    </row>
    <row r="23" spans="2:5" ht="13.5" thickBot="1">
      <c r="B23" s="7" t="s">
        <v>4</v>
      </c>
      <c r="C23" s="40">
        <v>28</v>
      </c>
      <c r="D23" s="2" t="s">
        <v>31</v>
      </c>
      <c r="E23" s="17">
        <v>7</v>
      </c>
    </row>
    <row r="24" spans="2:5" ht="12.75">
      <c r="B24" s="8" t="s">
        <v>5</v>
      </c>
      <c r="C24" s="9" t="s">
        <v>7</v>
      </c>
      <c r="D24" s="9" t="s">
        <v>8</v>
      </c>
      <c r="E24" s="18" t="s">
        <v>20</v>
      </c>
    </row>
    <row r="25" spans="2:5" ht="12.75">
      <c r="B25" s="5" t="s">
        <v>6</v>
      </c>
      <c r="C25" s="58" t="s">
        <v>113</v>
      </c>
      <c r="D25" s="58" t="s">
        <v>116</v>
      </c>
      <c r="E25" s="16">
        <v>7</v>
      </c>
    </row>
    <row r="26" spans="2:5" ht="12.75">
      <c r="B26" s="5" t="s">
        <v>9</v>
      </c>
      <c r="C26" s="58" t="s">
        <v>114</v>
      </c>
      <c r="D26" s="58" t="s">
        <v>34</v>
      </c>
      <c r="E26" s="16">
        <v>5.5</v>
      </c>
    </row>
    <row r="27" spans="2:5" ht="12.75">
      <c r="B27" s="5" t="s">
        <v>10</v>
      </c>
      <c r="C27" s="58" t="s">
        <v>115</v>
      </c>
      <c r="D27" s="58" t="s">
        <v>36</v>
      </c>
      <c r="E27" s="16">
        <v>5</v>
      </c>
    </row>
    <row r="28" spans="2:5" ht="12.75">
      <c r="B28" s="5" t="s">
        <v>27</v>
      </c>
      <c r="C28" s="58" t="s">
        <v>117</v>
      </c>
      <c r="D28" s="52" t="s">
        <v>116</v>
      </c>
      <c r="E28" s="16">
        <v>3</v>
      </c>
    </row>
    <row r="29" spans="2:5" ht="12.75">
      <c r="B29" s="5" t="s">
        <v>28</v>
      </c>
      <c r="C29" s="58" t="s">
        <v>118</v>
      </c>
      <c r="D29" s="36" t="s">
        <v>36</v>
      </c>
      <c r="E29" s="16">
        <v>2.5</v>
      </c>
    </row>
    <row r="30" spans="2:5" ht="13.5" thickBot="1">
      <c r="B30" s="7" t="s">
        <v>29</v>
      </c>
      <c r="C30" s="21"/>
      <c r="D30" s="2"/>
      <c r="E30" s="17"/>
    </row>
    <row r="31" ht="13.5" thickBot="1"/>
    <row r="32" spans="2:5" ht="12.75">
      <c r="B32" s="3" t="s">
        <v>1</v>
      </c>
      <c r="C32" s="25" t="str">
        <f>CONCATENATE("CAMPEONATO DE ",C$2," SUB14")</f>
        <v>CAMPEONATO DE CADIZ SUB14</v>
      </c>
      <c r="D32" s="4"/>
      <c r="E32" s="14"/>
    </row>
    <row r="33" spans="2:5" ht="12.75">
      <c r="B33" s="5" t="s">
        <v>2</v>
      </c>
      <c r="C33" s="45" t="s">
        <v>108</v>
      </c>
      <c r="D33" s="6" t="s">
        <v>16</v>
      </c>
      <c r="E33" s="15">
        <v>39487</v>
      </c>
    </row>
    <row r="34" spans="2:5" ht="12.75">
      <c r="B34" s="5" t="s">
        <v>3</v>
      </c>
      <c r="C34" s="39" t="s">
        <v>68</v>
      </c>
      <c r="D34" s="6" t="s">
        <v>17</v>
      </c>
      <c r="E34" s="15">
        <v>39501</v>
      </c>
    </row>
    <row r="35" spans="2:5" ht="12.75">
      <c r="B35" s="5"/>
      <c r="C35" s="39"/>
      <c r="D35" s="6" t="s">
        <v>18</v>
      </c>
      <c r="E35" s="16" t="s">
        <v>51</v>
      </c>
    </row>
    <row r="36" spans="2:5" ht="13.5" thickBot="1">
      <c r="B36" s="7" t="s">
        <v>4</v>
      </c>
      <c r="C36" s="40">
        <v>33</v>
      </c>
      <c r="D36" s="2" t="s">
        <v>31</v>
      </c>
      <c r="E36" s="17">
        <v>7</v>
      </c>
    </row>
    <row r="37" spans="2:5" ht="12.75">
      <c r="B37" s="8" t="s">
        <v>5</v>
      </c>
      <c r="C37" s="9" t="s">
        <v>7</v>
      </c>
      <c r="D37" s="9" t="s">
        <v>8</v>
      </c>
      <c r="E37" s="18" t="s">
        <v>20</v>
      </c>
    </row>
    <row r="38" spans="2:5" ht="12.75">
      <c r="B38" s="5" t="s">
        <v>6</v>
      </c>
      <c r="C38" s="58" t="s">
        <v>119</v>
      </c>
      <c r="D38" s="52" t="s">
        <v>34</v>
      </c>
      <c r="E38" s="61">
        <v>6.5</v>
      </c>
    </row>
    <row r="39" spans="2:5" ht="12.75">
      <c r="B39" s="5" t="s">
        <v>9</v>
      </c>
      <c r="C39" s="58" t="s">
        <v>120</v>
      </c>
      <c r="D39" s="52" t="s">
        <v>34</v>
      </c>
      <c r="E39" s="61">
        <v>5</v>
      </c>
    </row>
    <row r="40" spans="2:5" ht="12.75">
      <c r="B40" s="5" t="s">
        <v>10</v>
      </c>
      <c r="C40" s="58" t="s">
        <v>121</v>
      </c>
      <c r="D40" s="52" t="s">
        <v>36</v>
      </c>
      <c r="E40" s="61">
        <v>4.5</v>
      </c>
    </row>
    <row r="41" spans="2:5" ht="12.75">
      <c r="B41" s="5" t="s">
        <v>27</v>
      </c>
      <c r="C41" s="58" t="s">
        <v>122</v>
      </c>
      <c r="D41" s="52" t="s">
        <v>34</v>
      </c>
      <c r="E41" s="61">
        <v>5</v>
      </c>
    </row>
    <row r="42" spans="2:5" ht="12.75">
      <c r="B42" s="5" t="s">
        <v>28</v>
      </c>
      <c r="C42" s="58" t="s">
        <v>123</v>
      </c>
      <c r="D42" s="52" t="s">
        <v>36</v>
      </c>
      <c r="E42" s="61">
        <v>4</v>
      </c>
    </row>
    <row r="43" spans="2:5" ht="13.5" thickBot="1">
      <c r="B43" s="7" t="s">
        <v>29</v>
      </c>
      <c r="C43" s="59" t="s">
        <v>124</v>
      </c>
      <c r="D43" s="49" t="s">
        <v>105</v>
      </c>
      <c r="E43" s="64">
        <v>3</v>
      </c>
    </row>
    <row r="44" spans="3:5" ht="13.5" thickBot="1">
      <c r="C44" s="46"/>
      <c r="D44" s="47"/>
      <c r="E44" s="48"/>
    </row>
    <row r="45" spans="2:5" ht="12.75">
      <c r="B45" s="3" t="s">
        <v>1</v>
      </c>
      <c r="C45" s="25" t="str">
        <f>CONCATENATE("CAMPEONATO DE ",C$2," SUB16")</f>
        <v>CAMPEONATO DE CADIZ SUB16</v>
      </c>
      <c r="D45" s="4"/>
      <c r="E45" s="14"/>
    </row>
    <row r="46" spans="2:5" ht="12.75">
      <c r="B46" s="5" t="s">
        <v>2</v>
      </c>
      <c r="C46" s="45" t="s">
        <v>108</v>
      </c>
      <c r="D46" s="6" t="s">
        <v>16</v>
      </c>
      <c r="E46" s="15">
        <v>39487</v>
      </c>
    </row>
    <row r="47" spans="2:5" ht="12.75">
      <c r="B47" s="5" t="s">
        <v>3</v>
      </c>
      <c r="C47" s="39" t="s">
        <v>78</v>
      </c>
      <c r="D47" s="6" t="s">
        <v>17</v>
      </c>
      <c r="E47" s="15">
        <v>39501</v>
      </c>
    </row>
    <row r="48" spans="2:5" ht="12.75">
      <c r="B48" s="5"/>
      <c r="C48" s="39"/>
      <c r="D48" s="6" t="s">
        <v>18</v>
      </c>
      <c r="E48" s="16" t="s">
        <v>51</v>
      </c>
    </row>
    <row r="49" spans="2:5" ht="13.5" thickBot="1">
      <c r="B49" s="7" t="s">
        <v>4</v>
      </c>
      <c r="C49" s="40">
        <v>16</v>
      </c>
      <c r="D49" s="2" t="s">
        <v>31</v>
      </c>
      <c r="E49" s="17">
        <v>7</v>
      </c>
    </row>
    <row r="50" spans="2:5" ht="12.75">
      <c r="B50" s="8" t="s">
        <v>5</v>
      </c>
      <c r="C50" s="9" t="s">
        <v>7</v>
      </c>
      <c r="D50" s="9" t="s">
        <v>8</v>
      </c>
      <c r="E50" s="18" t="s">
        <v>20</v>
      </c>
    </row>
    <row r="51" spans="2:5" ht="12.75">
      <c r="B51" s="5" t="s">
        <v>6</v>
      </c>
      <c r="C51" s="58" t="s">
        <v>125</v>
      </c>
      <c r="D51" s="52" t="s">
        <v>36</v>
      </c>
      <c r="E51" s="16">
        <v>7</v>
      </c>
    </row>
    <row r="52" spans="2:5" ht="12.75">
      <c r="B52" s="5" t="s">
        <v>9</v>
      </c>
      <c r="C52" s="58" t="s">
        <v>126</v>
      </c>
      <c r="D52" s="52" t="s">
        <v>34</v>
      </c>
      <c r="E52" s="16" t="s">
        <v>40</v>
      </c>
    </row>
    <row r="53" spans="2:5" ht="15">
      <c r="B53" s="5" t="s">
        <v>10</v>
      </c>
      <c r="C53" s="39" t="s">
        <v>39</v>
      </c>
      <c r="D53" s="36" t="s">
        <v>36</v>
      </c>
      <c r="E53" s="51">
        <v>5</v>
      </c>
    </row>
    <row r="54" spans="2:5" ht="12.75">
      <c r="B54" s="5" t="s">
        <v>27</v>
      </c>
      <c r="C54" s="39" t="s">
        <v>42</v>
      </c>
      <c r="D54" s="39" t="s">
        <v>36</v>
      </c>
      <c r="E54" s="16">
        <v>3.5</v>
      </c>
    </row>
    <row r="55" spans="2:5" ht="12.75">
      <c r="B55" s="5" t="s">
        <v>28</v>
      </c>
      <c r="C55" s="39" t="s">
        <v>41</v>
      </c>
      <c r="D55" s="39" t="s">
        <v>116</v>
      </c>
      <c r="E55" s="16">
        <v>3</v>
      </c>
    </row>
    <row r="56" spans="2:5" ht="13.5" thickBot="1">
      <c r="B56" s="7" t="s">
        <v>29</v>
      </c>
      <c r="C56" s="49" t="s">
        <v>69</v>
      </c>
      <c r="D56" s="21" t="s">
        <v>36</v>
      </c>
      <c r="E56" s="17">
        <v>2</v>
      </c>
    </row>
    <row r="57" ht="13.5" thickBot="1"/>
    <row r="58" spans="2:5" ht="12.75">
      <c r="B58" s="3" t="s">
        <v>1</v>
      </c>
      <c r="C58" s="25" t="str">
        <f>CONCATENATE("CAMPEONATO DE ",C$2," SUB18")</f>
        <v>CAMPEONATO DE CADIZ SUB18</v>
      </c>
      <c r="D58" s="4"/>
      <c r="E58" s="14"/>
    </row>
    <row r="59" spans="2:5" ht="12.75">
      <c r="B59" s="5" t="s">
        <v>2</v>
      </c>
      <c r="C59" s="38" t="s">
        <v>127</v>
      </c>
      <c r="D59" s="6" t="s">
        <v>16</v>
      </c>
      <c r="E59" s="15">
        <v>39494</v>
      </c>
    </row>
    <row r="60" spans="2:5" ht="12.75">
      <c r="B60" s="5" t="s">
        <v>3</v>
      </c>
      <c r="C60" s="39" t="s">
        <v>129</v>
      </c>
      <c r="D60" s="6" t="s">
        <v>17</v>
      </c>
      <c r="E60" s="15">
        <v>39516</v>
      </c>
    </row>
    <row r="61" spans="2:5" ht="12.75">
      <c r="B61" s="5"/>
      <c r="C61" s="39" t="s">
        <v>55</v>
      </c>
      <c r="D61" s="6" t="s">
        <v>18</v>
      </c>
      <c r="E61" s="16" t="s">
        <v>50</v>
      </c>
    </row>
    <row r="62" spans="2:5" ht="13.5" thickBot="1">
      <c r="B62" s="7" t="s">
        <v>4</v>
      </c>
      <c r="C62" s="40">
        <v>19</v>
      </c>
      <c r="D62" s="2" t="s">
        <v>31</v>
      </c>
      <c r="E62" s="17">
        <v>7</v>
      </c>
    </row>
    <row r="63" spans="2:5" ht="12.75">
      <c r="B63" s="8" t="s">
        <v>5</v>
      </c>
      <c r="C63" s="9" t="s">
        <v>7</v>
      </c>
      <c r="D63" s="9" t="s">
        <v>8</v>
      </c>
      <c r="E63" s="18" t="s">
        <v>20</v>
      </c>
    </row>
    <row r="64" spans="2:5" ht="12.75">
      <c r="B64" s="5" t="s">
        <v>6</v>
      </c>
      <c r="C64" s="39" t="s">
        <v>46</v>
      </c>
      <c r="D64" s="36" t="s">
        <v>36</v>
      </c>
      <c r="E64" s="16">
        <v>6</v>
      </c>
    </row>
    <row r="65" spans="2:5" ht="12.75">
      <c r="B65" s="5" t="s">
        <v>9</v>
      </c>
      <c r="C65" s="58" t="s">
        <v>132</v>
      </c>
      <c r="D65" s="52" t="s">
        <v>36</v>
      </c>
      <c r="E65" s="16">
        <v>4.5</v>
      </c>
    </row>
    <row r="66" spans="2:5" ht="12.75">
      <c r="B66" s="5" t="s">
        <v>10</v>
      </c>
      <c r="C66" s="58" t="s">
        <v>133</v>
      </c>
      <c r="D66" s="52" t="s">
        <v>105</v>
      </c>
      <c r="E66" s="16">
        <v>4.5</v>
      </c>
    </row>
    <row r="67" spans="2:5" ht="12.75">
      <c r="B67" s="5" t="s">
        <v>27</v>
      </c>
      <c r="C67" s="39" t="s">
        <v>43</v>
      </c>
      <c r="D67" s="36" t="s">
        <v>34</v>
      </c>
      <c r="E67" s="16">
        <v>4.5</v>
      </c>
    </row>
    <row r="68" spans="2:5" ht="12.75">
      <c r="B68" s="5" t="s">
        <v>28</v>
      </c>
      <c r="C68" s="39" t="s">
        <v>131</v>
      </c>
      <c r="D68" s="52" t="s">
        <v>36</v>
      </c>
      <c r="E68" s="16" t="s">
        <v>70</v>
      </c>
    </row>
    <row r="69" spans="2:5" ht="13.5" thickBot="1">
      <c r="B69" s="7" t="s">
        <v>29</v>
      </c>
      <c r="C69" s="21" t="s">
        <v>41</v>
      </c>
      <c r="D69" s="21" t="s">
        <v>116</v>
      </c>
      <c r="E69" s="17">
        <v>3</v>
      </c>
    </row>
    <row r="70" ht="13.5" thickBot="1"/>
    <row r="71" spans="2:5" ht="12.75">
      <c r="B71" s="3" t="s">
        <v>1</v>
      </c>
      <c r="C71" s="25" t="str">
        <f>CONCATENATE("CAMPEONATO DE ",C$2," ABSOLUTO")</f>
        <v>CAMPEONATO DE CADIZ ABSOLUTO</v>
      </c>
      <c r="D71" s="4"/>
      <c r="E71" s="14"/>
    </row>
    <row r="72" spans="2:5" ht="12.75">
      <c r="B72" s="5" t="s">
        <v>2</v>
      </c>
      <c r="C72" s="38" t="s">
        <v>127</v>
      </c>
      <c r="D72" s="6" t="s">
        <v>16</v>
      </c>
      <c r="E72" s="15">
        <v>39494</v>
      </c>
    </row>
    <row r="73" spans="2:5" ht="12.75">
      <c r="B73" s="5" t="s">
        <v>3</v>
      </c>
      <c r="C73" s="39" t="s">
        <v>78</v>
      </c>
      <c r="D73" s="6" t="s">
        <v>17</v>
      </c>
      <c r="E73" s="15">
        <v>39516</v>
      </c>
    </row>
    <row r="74" spans="2:5" ht="12.75">
      <c r="B74" s="5"/>
      <c r="C74" s="39" t="s">
        <v>55</v>
      </c>
      <c r="D74" s="6" t="s">
        <v>18</v>
      </c>
      <c r="E74" s="16" t="s">
        <v>50</v>
      </c>
    </row>
    <row r="75" spans="2:5" ht="13.5" thickBot="1">
      <c r="B75" s="7" t="s">
        <v>4</v>
      </c>
      <c r="C75" s="40">
        <v>53</v>
      </c>
      <c r="D75" s="2" t="s">
        <v>31</v>
      </c>
      <c r="E75" s="17">
        <v>7</v>
      </c>
    </row>
    <row r="76" spans="2:5" ht="12.75">
      <c r="B76" s="8" t="s">
        <v>5</v>
      </c>
      <c r="C76" s="9" t="s">
        <v>7</v>
      </c>
      <c r="D76" s="9" t="s">
        <v>8</v>
      </c>
      <c r="E76" s="18" t="s">
        <v>20</v>
      </c>
    </row>
    <row r="77" spans="2:5" ht="12.75">
      <c r="B77" s="5" t="s">
        <v>6</v>
      </c>
      <c r="C77" s="39" t="s">
        <v>46</v>
      </c>
      <c r="D77" s="36" t="s">
        <v>36</v>
      </c>
      <c r="E77" s="16">
        <v>6</v>
      </c>
    </row>
    <row r="78" spans="2:5" ht="12.75">
      <c r="B78" s="5" t="s">
        <v>9</v>
      </c>
      <c r="C78" s="20" t="s">
        <v>134</v>
      </c>
      <c r="D78" s="39" t="s">
        <v>88</v>
      </c>
      <c r="E78" s="16">
        <v>5.5</v>
      </c>
    </row>
    <row r="79" spans="2:5" ht="12.75">
      <c r="B79" s="5" t="s">
        <v>10</v>
      </c>
      <c r="C79" s="20" t="s">
        <v>85</v>
      </c>
      <c r="D79" s="52" t="s">
        <v>34</v>
      </c>
      <c r="E79" s="16">
        <v>5.5</v>
      </c>
    </row>
    <row r="80" spans="2:5" ht="12.75">
      <c r="B80" s="5" t="s">
        <v>27</v>
      </c>
      <c r="C80" s="39" t="s">
        <v>43</v>
      </c>
      <c r="D80" s="36" t="s">
        <v>34</v>
      </c>
      <c r="E80" s="16">
        <v>4.5</v>
      </c>
    </row>
    <row r="81" spans="2:5" ht="12.75">
      <c r="B81" s="5" t="s">
        <v>28</v>
      </c>
      <c r="C81" s="39" t="s">
        <v>131</v>
      </c>
      <c r="D81" s="52" t="s">
        <v>36</v>
      </c>
      <c r="E81" s="16" t="s">
        <v>70</v>
      </c>
    </row>
    <row r="82" spans="2:5" ht="13.5" thickBot="1">
      <c r="B82" s="7" t="s">
        <v>29</v>
      </c>
      <c r="C82" s="21" t="s">
        <v>41</v>
      </c>
      <c r="D82" s="21" t="s">
        <v>116</v>
      </c>
      <c r="E82" s="17">
        <v>3</v>
      </c>
    </row>
    <row r="83" ht="13.5" thickBot="1"/>
    <row r="84" spans="2:5" ht="12.75">
      <c r="B84" s="3" t="s">
        <v>1</v>
      </c>
      <c r="C84" s="25" t="str">
        <f>CONCATENATE("CAMPEONATO DE ",C$2," VETERANOS")</f>
        <v>CAMPEONATO DE CADIZ VETERANOS</v>
      </c>
      <c r="D84" s="4"/>
      <c r="E84" s="14"/>
    </row>
    <row r="85" spans="2:5" ht="12.75">
      <c r="B85" s="5" t="s">
        <v>2</v>
      </c>
      <c r="C85" s="38" t="s">
        <v>127</v>
      </c>
      <c r="D85" s="6" t="s">
        <v>16</v>
      </c>
      <c r="E85" s="15">
        <v>39494</v>
      </c>
    </row>
    <row r="86" spans="2:5" ht="12.75">
      <c r="B86" s="5" t="s">
        <v>3</v>
      </c>
      <c r="C86" s="39" t="s">
        <v>130</v>
      </c>
      <c r="D86" s="6" t="s">
        <v>17</v>
      </c>
      <c r="E86" s="15">
        <v>39516</v>
      </c>
    </row>
    <row r="87" spans="2:5" ht="12.75">
      <c r="B87" s="5"/>
      <c r="C87" s="39" t="s">
        <v>55</v>
      </c>
      <c r="D87" s="6" t="s">
        <v>18</v>
      </c>
      <c r="E87" s="16" t="s">
        <v>50</v>
      </c>
    </row>
    <row r="88" spans="2:5" ht="13.5" thickBot="1">
      <c r="B88" s="7" t="s">
        <v>4</v>
      </c>
      <c r="C88" s="40">
        <v>4</v>
      </c>
      <c r="D88" s="2" t="s">
        <v>31</v>
      </c>
      <c r="E88" s="17">
        <v>7</v>
      </c>
    </row>
    <row r="89" spans="2:5" ht="12.75">
      <c r="B89" s="8" t="s">
        <v>5</v>
      </c>
      <c r="C89" s="9"/>
      <c r="D89" s="9" t="s">
        <v>8</v>
      </c>
      <c r="E89" s="18" t="s">
        <v>20</v>
      </c>
    </row>
    <row r="90" spans="2:5" ht="12.75">
      <c r="B90" s="5" t="s">
        <v>6</v>
      </c>
      <c r="C90" s="20" t="s">
        <v>135</v>
      </c>
      <c r="D90" s="52" t="s">
        <v>47</v>
      </c>
      <c r="E90" s="16">
        <v>3.5</v>
      </c>
    </row>
    <row r="91" spans="2:5" ht="12.75">
      <c r="B91" s="5" t="s">
        <v>9</v>
      </c>
      <c r="C91" s="20" t="s">
        <v>136</v>
      </c>
      <c r="D91" s="52" t="s">
        <v>137</v>
      </c>
      <c r="E91" s="16">
        <v>3</v>
      </c>
    </row>
    <row r="92" spans="2:5" ht="12.75">
      <c r="B92" s="5" t="s">
        <v>10</v>
      </c>
      <c r="C92" s="39" t="s">
        <v>138</v>
      </c>
      <c r="D92" s="52" t="s">
        <v>44</v>
      </c>
      <c r="E92" s="16">
        <v>3</v>
      </c>
    </row>
    <row r="93" spans="2:5" ht="12.75">
      <c r="B93" s="5" t="s">
        <v>27</v>
      </c>
      <c r="C93" s="39"/>
      <c r="D93" s="6"/>
      <c r="E93" s="16"/>
    </row>
    <row r="94" spans="2:5" ht="12.75">
      <c r="B94" s="5" t="s">
        <v>28</v>
      </c>
      <c r="C94" s="39"/>
      <c r="D94" s="6"/>
      <c r="E94" s="16"/>
    </row>
    <row r="95" spans="2:5" ht="13.5" thickBot="1">
      <c r="B95" s="7" t="s">
        <v>29</v>
      </c>
      <c r="C95" s="21"/>
      <c r="D95" s="2"/>
      <c r="E95" s="17"/>
    </row>
    <row r="96" ht="13.5" thickBot="1"/>
    <row r="97" spans="2:5" ht="12.75">
      <c r="B97" s="3" t="s">
        <v>1</v>
      </c>
      <c r="C97" s="25" t="str">
        <f>CONCATENATE("CAMPEONATO DE ",C$2," ACTIVO")</f>
        <v>CAMPEONATO DE CADIZ ACTIVO</v>
      </c>
      <c r="D97" s="4"/>
      <c r="E97" s="14"/>
    </row>
    <row r="98" spans="2:5" ht="12.75">
      <c r="B98" s="5" t="s">
        <v>2</v>
      </c>
      <c r="C98" s="45" t="s">
        <v>128</v>
      </c>
      <c r="D98" s="6" t="s">
        <v>16</v>
      </c>
      <c r="E98" s="15">
        <v>39543</v>
      </c>
    </row>
    <row r="99" spans="2:5" ht="12.75">
      <c r="B99" s="5" t="s">
        <v>3</v>
      </c>
      <c r="C99" s="39" t="s">
        <v>68</v>
      </c>
      <c r="D99" s="6" t="s">
        <v>17</v>
      </c>
      <c r="E99" s="15">
        <v>39543</v>
      </c>
    </row>
    <row r="100" spans="2:5" ht="12.75">
      <c r="B100" s="5"/>
      <c r="C100" s="39"/>
      <c r="D100" s="6" t="s">
        <v>18</v>
      </c>
      <c r="E100" s="16" t="s">
        <v>48</v>
      </c>
    </row>
    <row r="101" spans="2:5" ht="13.5" thickBot="1">
      <c r="B101" s="7" t="s">
        <v>4</v>
      </c>
      <c r="C101" s="40">
        <v>110</v>
      </c>
      <c r="D101" s="2" t="s">
        <v>31</v>
      </c>
      <c r="E101" s="17">
        <v>8</v>
      </c>
    </row>
    <row r="102" spans="2:5" ht="12.75">
      <c r="B102" s="8" t="s">
        <v>5</v>
      </c>
      <c r="C102" s="9" t="s">
        <v>7</v>
      </c>
      <c r="D102" s="9" t="s">
        <v>8</v>
      </c>
      <c r="E102" s="18" t="s">
        <v>20</v>
      </c>
    </row>
    <row r="103" spans="2:5" ht="12.75">
      <c r="B103" s="5" t="s">
        <v>6</v>
      </c>
      <c r="C103" s="20" t="s">
        <v>140</v>
      </c>
      <c r="D103" s="52" t="s">
        <v>141</v>
      </c>
      <c r="E103" s="16">
        <v>6.5</v>
      </c>
    </row>
    <row r="104" spans="2:5" ht="12.75">
      <c r="B104" s="5" t="s">
        <v>9</v>
      </c>
      <c r="C104" s="20" t="s">
        <v>71</v>
      </c>
      <c r="D104" s="52" t="s">
        <v>36</v>
      </c>
      <c r="E104" s="16">
        <v>6</v>
      </c>
    </row>
    <row r="105" spans="2:5" ht="12.75">
      <c r="B105" s="5" t="s">
        <v>10</v>
      </c>
      <c r="C105" s="20" t="s">
        <v>139</v>
      </c>
      <c r="D105" s="52" t="s">
        <v>105</v>
      </c>
      <c r="E105" s="16">
        <v>6</v>
      </c>
    </row>
    <row r="106" spans="2:5" ht="12.75">
      <c r="B106" s="5" t="s">
        <v>27</v>
      </c>
      <c r="C106" s="20" t="s">
        <v>43</v>
      </c>
      <c r="D106" s="6" t="s">
        <v>34</v>
      </c>
      <c r="E106" s="16">
        <v>5</v>
      </c>
    </row>
    <row r="107" spans="2:5" ht="12.75">
      <c r="B107" s="5" t="s">
        <v>28</v>
      </c>
      <c r="C107" s="39" t="s">
        <v>131</v>
      </c>
      <c r="D107" s="52" t="s">
        <v>36</v>
      </c>
      <c r="E107" s="16">
        <v>4.5</v>
      </c>
    </row>
    <row r="108" spans="2:5" ht="13.5" thickBot="1">
      <c r="B108" s="7" t="s">
        <v>29</v>
      </c>
      <c r="C108" s="21" t="s">
        <v>37</v>
      </c>
      <c r="D108" s="21" t="s">
        <v>34</v>
      </c>
      <c r="E108" s="17">
        <v>4</v>
      </c>
    </row>
    <row r="109" spans="2:5" ht="12.75">
      <c r="B109" s="6"/>
      <c r="C109" s="39"/>
      <c r="D109" s="6"/>
      <c r="E109" s="26"/>
    </row>
    <row r="110" spans="2:5" ht="12.75">
      <c r="B110" s="6"/>
      <c r="C110" s="39"/>
      <c r="D110" s="6"/>
      <c r="E110" s="26"/>
    </row>
    <row r="111" spans="2:5" ht="12.75">
      <c r="B111" s="6"/>
      <c r="C111" s="39"/>
      <c r="D111" s="6"/>
      <c r="E111" s="26"/>
    </row>
    <row r="112" spans="2:5" ht="12.75">
      <c r="B112" s="6"/>
      <c r="C112" s="39"/>
      <c r="D112" s="6"/>
      <c r="E112" s="26"/>
    </row>
    <row r="113" spans="2:5" ht="13.5" thickBot="1">
      <c r="B113" s="6"/>
      <c r="C113" s="39"/>
      <c r="D113" s="6"/>
      <c r="E113" s="26"/>
    </row>
    <row r="114" spans="2:5" ht="12.75">
      <c r="B114" s="3" t="s">
        <v>1</v>
      </c>
      <c r="C114" s="25" t="s">
        <v>144</v>
      </c>
      <c r="D114" s="65"/>
      <c r="E114" s="14"/>
    </row>
    <row r="115" spans="2:5" ht="12.75">
      <c r="B115" s="5" t="s">
        <v>2</v>
      </c>
      <c r="C115" s="45" t="s">
        <v>142</v>
      </c>
      <c r="D115" s="6" t="s">
        <v>16</v>
      </c>
      <c r="E115" s="15">
        <v>39466</v>
      </c>
    </row>
    <row r="116" spans="2:5" ht="12.75">
      <c r="B116" s="5" t="s">
        <v>3</v>
      </c>
      <c r="C116" s="39" t="s">
        <v>130</v>
      </c>
      <c r="D116" s="6" t="s">
        <v>17</v>
      </c>
      <c r="E116" s="15">
        <v>39466</v>
      </c>
    </row>
    <row r="117" spans="2:5" ht="12.75">
      <c r="B117" s="5"/>
      <c r="C117" s="52"/>
      <c r="D117" s="6" t="s">
        <v>18</v>
      </c>
      <c r="E117" s="16" t="s">
        <v>143</v>
      </c>
    </row>
    <row r="118" spans="2:5" ht="13.5" thickBot="1">
      <c r="B118" s="5" t="s">
        <v>4</v>
      </c>
      <c r="C118" s="66">
        <v>24</v>
      </c>
      <c r="D118" s="6" t="s">
        <v>31</v>
      </c>
      <c r="E118" s="16">
        <v>7</v>
      </c>
    </row>
    <row r="119" spans="2:5" ht="12.75">
      <c r="B119" s="8" t="s">
        <v>5</v>
      </c>
      <c r="C119" s="9" t="s">
        <v>7</v>
      </c>
      <c r="D119" s="9" t="s">
        <v>8</v>
      </c>
      <c r="E119" s="18" t="s">
        <v>20</v>
      </c>
    </row>
    <row r="120" spans="2:5" ht="12.75">
      <c r="B120" s="60" t="s">
        <v>6</v>
      </c>
      <c r="C120" s="39" t="s">
        <v>67</v>
      </c>
      <c r="D120" s="52" t="s">
        <v>36</v>
      </c>
      <c r="E120" s="61">
        <v>5</v>
      </c>
    </row>
    <row r="121" spans="2:5" ht="12.75">
      <c r="B121" s="60" t="s">
        <v>9</v>
      </c>
      <c r="C121" s="58" t="s">
        <v>109</v>
      </c>
      <c r="D121" s="52" t="s">
        <v>105</v>
      </c>
      <c r="E121" s="61">
        <v>5</v>
      </c>
    </row>
    <row r="122" spans="2:5" ht="12.75">
      <c r="B122" s="60" t="s">
        <v>10</v>
      </c>
      <c r="C122" s="39" t="s">
        <v>35</v>
      </c>
      <c r="D122" s="52" t="s">
        <v>36</v>
      </c>
      <c r="E122" s="61">
        <v>4.5</v>
      </c>
    </row>
    <row r="123" spans="2:5" ht="12.75">
      <c r="B123" s="60" t="s">
        <v>27</v>
      </c>
      <c r="C123" s="58" t="s">
        <v>110</v>
      </c>
      <c r="D123" s="39" t="s">
        <v>36</v>
      </c>
      <c r="E123" s="61">
        <v>4</v>
      </c>
    </row>
    <row r="124" spans="2:5" ht="12.75">
      <c r="B124" s="60" t="s">
        <v>28</v>
      </c>
      <c r="C124" s="58" t="s">
        <v>150</v>
      </c>
      <c r="D124" s="39" t="s">
        <v>36</v>
      </c>
      <c r="E124" s="61">
        <v>3</v>
      </c>
    </row>
    <row r="125" spans="2:5" ht="13.5" thickBot="1">
      <c r="B125" s="62" t="s">
        <v>29</v>
      </c>
      <c r="C125" s="59" t="s">
        <v>148</v>
      </c>
      <c r="D125" s="21" t="s">
        <v>36</v>
      </c>
      <c r="E125" s="63">
        <v>2.5</v>
      </c>
    </row>
    <row r="126" ht="13.5" thickBot="1"/>
    <row r="127" spans="2:5" ht="12.75">
      <c r="B127" s="3" t="s">
        <v>1</v>
      </c>
      <c r="C127" s="25" t="s">
        <v>145</v>
      </c>
      <c r="D127" s="65"/>
      <c r="E127" s="14"/>
    </row>
    <row r="128" spans="2:5" ht="12.75">
      <c r="B128" s="5" t="s">
        <v>2</v>
      </c>
      <c r="C128" s="45" t="s">
        <v>142</v>
      </c>
      <c r="D128" s="6" t="s">
        <v>16</v>
      </c>
      <c r="E128" s="15">
        <v>39466</v>
      </c>
    </row>
    <row r="129" spans="2:5" ht="12.75">
      <c r="B129" s="5" t="s">
        <v>3</v>
      </c>
      <c r="C129" s="39" t="s">
        <v>129</v>
      </c>
      <c r="D129" s="6" t="s">
        <v>17</v>
      </c>
      <c r="E129" s="15">
        <v>39466</v>
      </c>
    </row>
    <row r="130" spans="2:5" ht="12.75">
      <c r="B130" s="5"/>
      <c r="C130" s="52"/>
      <c r="D130" s="6" t="s">
        <v>18</v>
      </c>
      <c r="E130" s="16" t="s">
        <v>143</v>
      </c>
    </row>
    <row r="131" spans="2:5" ht="13.5" thickBot="1">
      <c r="B131" s="5" t="s">
        <v>4</v>
      </c>
      <c r="C131" s="66">
        <v>23</v>
      </c>
      <c r="D131" s="6" t="s">
        <v>31</v>
      </c>
      <c r="E131" s="16">
        <v>7</v>
      </c>
    </row>
    <row r="132" spans="2:5" ht="12.75">
      <c r="B132" s="8" t="s">
        <v>5</v>
      </c>
      <c r="C132" s="9" t="s">
        <v>7</v>
      </c>
      <c r="D132" s="9" t="s">
        <v>8</v>
      </c>
      <c r="E132" s="18" t="s">
        <v>20</v>
      </c>
    </row>
    <row r="133" spans="2:5" ht="12.75">
      <c r="B133" s="5" t="s">
        <v>6</v>
      </c>
      <c r="C133" s="58" t="s">
        <v>115</v>
      </c>
      <c r="D133" s="58" t="s">
        <v>36</v>
      </c>
      <c r="E133" s="16">
        <v>6</v>
      </c>
    </row>
    <row r="134" spans="2:5" ht="12.75">
      <c r="B134" s="5" t="s">
        <v>9</v>
      </c>
      <c r="C134" s="58" t="s">
        <v>113</v>
      </c>
      <c r="D134" s="58" t="s">
        <v>116</v>
      </c>
      <c r="E134" s="16">
        <v>6</v>
      </c>
    </row>
    <row r="135" spans="2:5" ht="12.75">
      <c r="B135" s="5" t="s">
        <v>10</v>
      </c>
      <c r="C135" s="58" t="s">
        <v>114</v>
      </c>
      <c r="D135" s="58" t="s">
        <v>34</v>
      </c>
      <c r="E135" s="16">
        <v>5.5</v>
      </c>
    </row>
    <row r="136" spans="2:5" ht="12.75">
      <c r="B136" s="5" t="s">
        <v>27</v>
      </c>
      <c r="C136" s="58" t="s">
        <v>110</v>
      </c>
      <c r="D136" s="39" t="s">
        <v>36</v>
      </c>
      <c r="E136" s="16">
        <v>4</v>
      </c>
    </row>
    <row r="137" spans="2:5" ht="12.75">
      <c r="B137" s="5" t="s">
        <v>28</v>
      </c>
      <c r="C137" s="58" t="s">
        <v>117</v>
      </c>
      <c r="D137" s="52" t="s">
        <v>116</v>
      </c>
      <c r="E137" s="16">
        <v>3.5</v>
      </c>
    </row>
    <row r="138" spans="2:5" ht="13.5" thickBot="1">
      <c r="B138" s="7" t="s">
        <v>29</v>
      </c>
      <c r="C138" s="59" t="s">
        <v>149</v>
      </c>
      <c r="D138" s="50" t="s">
        <v>36</v>
      </c>
      <c r="E138" s="17">
        <v>3</v>
      </c>
    </row>
    <row r="139" ht="13.5" thickBot="1"/>
    <row r="140" spans="2:5" ht="12.75">
      <c r="B140" s="3" t="s">
        <v>1</v>
      </c>
      <c r="C140" s="25" t="s">
        <v>146</v>
      </c>
      <c r="D140" s="65"/>
      <c r="E140" s="14"/>
    </row>
    <row r="141" spans="2:5" ht="12.75">
      <c r="B141" s="5" t="s">
        <v>2</v>
      </c>
      <c r="C141" s="45" t="s">
        <v>142</v>
      </c>
      <c r="D141" s="6" t="s">
        <v>16</v>
      </c>
      <c r="E141" s="15">
        <v>39466</v>
      </c>
    </row>
    <row r="142" spans="2:5" ht="12.75">
      <c r="B142" s="5" t="s">
        <v>3</v>
      </c>
      <c r="C142" s="39" t="s">
        <v>78</v>
      </c>
      <c r="D142" s="6" t="s">
        <v>17</v>
      </c>
      <c r="E142" s="15">
        <v>39466</v>
      </c>
    </row>
    <row r="143" spans="2:5" ht="12.75">
      <c r="B143" s="5"/>
      <c r="C143" s="52"/>
      <c r="D143" s="6" t="s">
        <v>18</v>
      </c>
      <c r="E143" s="16" t="s">
        <v>143</v>
      </c>
    </row>
    <row r="144" spans="2:5" ht="13.5" thickBot="1">
      <c r="B144" s="5" t="s">
        <v>4</v>
      </c>
      <c r="C144" s="66">
        <v>16</v>
      </c>
      <c r="D144" s="6" t="s">
        <v>31</v>
      </c>
      <c r="E144" s="16">
        <v>7</v>
      </c>
    </row>
    <row r="145" spans="2:5" ht="12.75">
      <c r="B145" s="8" t="s">
        <v>5</v>
      </c>
      <c r="C145" s="9" t="s">
        <v>7</v>
      </c>
      <c r="D145" s="9" t="s">
        <v>8</v>
      </c>
      <c r="E145" s="18" t="s">
        <v>20</v>
      </c>
    </row>
    <row r="146" spans="2:5" ht="12.75">
      <c r="B146" s="5" t="s">
        <v>6</v>
      </c>
      <c r="C146" s="58" t="s">
        <v>119</v>
      </c>
      <c r="D146" s="52" t="s">
        <v>34</v>
      </c>
      <c r="E146" s="61">
        <v>6</v>
      </c>
    </row>
    <row r="147" spans="2:5" ht="12.75">
      <c r="B147" s="5" t="s">
        <v>9</v>
      </c>
      <c r="C147" s="58" t="s">
        <v>151</v>
      </c>
      <c r="D147" s="52" t="s">
        <v>34</v>
      </c>
      <c r="E147" s="61">
        <v>4.5</v>
      </c>
    </row>
    <row r="148" spans="2:5" ht="12.75">
      <c r="B148" s="5" t="s">
        <v>10</v>
      </c>
      <c r="C148" s="58" t="s">
        <v>152</v>
      </c>
      <c r="D148" s="52" t="s">
        <v>36</v>
      </c>
      <c r="E148" s="61">
        <v>4</v>
      </c>
    </row>
    <row r="149" spans="2:5" ht="12.75">
      <c r="B149" s="5" t="s">
        <v>27</v>
      </c>
      <c r="C149" s="58" t="s">
        <v>122</v>
      </c>
      <c r="D149" s="52" t="s">
        <v>34</v>
      </c>
      <c r="E149" s="61">
        <v>5</v>
      </c>
    </row>
    <row r="150" spans="2:5" ht="12.75">
      <c r="B150" s="5" t="s">
        <v>28</v>
      </c>
      <c r="C150" s="58" t="s">
        <v>123</v>
      </c>
      <c r="D150" s="52" t="s">
        <v>36</v>
      </c>
      <c r="E150" s="61">
        <v>4.5</v>
      </c>
    </row>
    <row r="151" spans="2:5" ht="13.5" thickBot="1">
      <c r="B151" s="7" t="s">
        <v>29</v>
      </c>
      <c r="C151" s="59"/>
      <c r="D151" s="49"/>
      <c r="E151" s="64"/>
    </row>
    <row r="152" ht="13.5" thickBot="1"/>
    <row r="153" spans="2:5" ht="12.75">
      <c r="B153" s="68" t="s">
        <v>1</v>
      </c>
      <c r="C153" s="25" t="s">
        <v>147</v>
      </c>
      <c r="D153" s="65"/>
      <c r="E153" s="14"/>
    </row>
    <row r="154" spans="2:5" ht="12.75">
      <c r="B154" s="5" t="s">
        <v>2</v>
      </c>
      <c r="C154" s="45" t="s">
        <v>142</v>
      </c>
      <c r="D154" s="6" t="s">
        <v>16</v>
      </c>
      <c r="E154" s="15">
        <v>39466</v>
      </c>
    </row>
    <row r="155" spans="2:5" ht="12.75">
      <c r="B155" s="5" t="s">
        <v>3</v>
      </c>
      <c r="C155" s="39" t="s">
        <v>78</v>
      </c>
      <c r="D155" s="6" t="s">
        <v>17</v>
      </c>
      <c r="E155" s="15">
        <v>39466</v>
      </c>
    </row>
    <row r="156" spans="2:5" ht="12.75">
      <c r="B156" s="5"/>
      <c r="C156" s="52"/>
      <c r="D156" s="6" t="s">
        <v>18</v>
      </c>
      <c r="E156" s="16" t="s">
        <v>143</v>
      </c>
    </row>
    <row r="157" spans="2:5" ht="13.5" thickBot="1">
      <c r="B157" s="5" t="s">
        <v>4</v>
      </c>
      <c r="C157" s="66">
        <v>11</v>
      </c>
      <c r="D157" s="6" t="s">
        <v>31</v>
      </c>
      <c r="E157" s="16">
        <v>7</v>
      </c>
    </row>
    <row r="158" spans="2:5" ht="12.75">
      <c r="B158" s="8" t="s">
        <v>5</v>
      </c>
      <c r="C158" s="9" t="s">
        <v>7</v>
      </c>
      <c r="D158" s="9" t="s">
        <v>8</v>
      </c>
      <c r="E158" s="18" t="s">
        <v>20</v>
      </c>
    </row>
    <row r="159" spans="2:5" ht="12.75">
      <c r="B159" s="5" t="s">
        <v>6</v>
      </c>
      <c r="C159" s="58" t="s">
        <v>119</v>
      </c>
      <c r="D159" s="52" t="s">
        <v>34</v>
      </c>
      <c r="E159" s="61">
        <v>6</v>
      </c>
    </row>
    <row r="160" spans="2:5" ht="15">
      <c r="B160" s="5" t="s">
        <v>9</v>
      </c>
      <c r="C160" s="39" t="s">
        <v>39</v>
      </c>
      <c r="D160" s="36" t="s">
        <v>36</v>
      </c>
      <c r="E160" s="51">
        <v>5</v>
      </c>
    </row>
    <row r="161" spans="2:5" ht="12.75">
      <c r="B161" s="5" t="s">
        <v>10</v>
      </c>
      <c r="C161" s="58" t="s">
        <v>106</v>
      </c>
      <c r="D161" s="52" t="s">
        <v>105</v>
      </c>
      <c r="E161" s="16">
        <v>5</v>
      </c>
    </row>
    <row r="162" spans="2:5" ht="12.75">
      <c r="B162" s="5" t="s">
        <v>27</v>
      </c>
      <c r="C162" s="58" t="s">
        <v>122</v>
      </c>
      <c r="D162" s="52" t="s">
        <v>34</v>
      </c>
      <c r="E162" s="61">
        <v>5</v>
      </c>
    </row>
    <row r="163" spans="2:5" ht="12.75">
      <c r="B163" s="5" t="s">
        <v>28</v>
      </c>
      <c r="C163" s="58" t="s">
        <v>123</v>
      </c>
      <c r="D163" s="52" t="s">
        <v>36</v>
      </c>
      <c r="E163" s="61">
        <v>4.5</v>
      </c>
    </row>
    <row r="164" spans="2:5" ht="13.5" thickBot="1">
      <c r="B164" s="7" t="s">
        <v>29</v>
      </c>
      <c r="C164" s="49" t="s">
        <v>41</v>
      </c>
      <c r="D164" s="21" t="s">
        <v>36</v>
      </c>
      <c r="E164" s="17">
        <v>4</v>
      </c>
    </row>
    <row r="165" spans="2:5" ht="12.75">
      <c r="B165" s="6"/>
      <c r="C165" s="39"/>
      <c r="D165" s="6"/>
      <c r="E165" s="26"/>
    </row>
    <row r="166" ht="13.5" thickBot="1"/>
    <row r="167" spans="2:5" ht="12.75">
      <c r="B167" s="3" t="s">
        <v>1</v>
      </c>
      <c r="C167" s="25" t="str">
        <f>CONCATENATE("CAMPEONATO DE ",C$2," RELÁMPAGO")</f>
        <v>CAMPEONATO DE CADIZ RELÁMPAGO</v>
      </c>
      <c r="D167" s="4"/>
      <c r="E167" s="14"/>
    </row>
    <row r="168" spans="2:5" ht="12.75">
      <c r="B168" s="5" t="s">
        <v>2</v>
      </c>
      <c r="C168" s="38" t="s">
        <v>127</v>
      </c>
      <c r="D168" s="6" t="s">
        <v>16</v>
      </c>
      <c r="E168" s="15">
        <v>39697</v>
      </c>
    </row>
    <row r="169" spans="2:5" ht="12.75">
      <c r="B169" s="5" t="s">
        <v>3</v>
      </c>
      <c r="C169" s="39" t="s">
        <v>78</v>
      </c>
      <c r="D169" s="6" t="s">
        <v>17</v>
      </c>
      <c r="E169" s="15">
        <v>39697</v>
      </c>
    </row>
    <row r="170" spans="2:5" ht="12.75">
      <c r="B170" s="5"/>
      <c r="C170" s="39" t="s">
        <v>129</v>
      </c>
      <c r="D170" s="6" t="s">
        <v>18</v>
      </c>
      <c r="E170" s="16" t="s">
        <v>49</v>
      </c>
    </row>
    <row r="171" spans="2:5" ht="13.5" thickBot="1">
      <c r="B171" s="7" t="s">
        <v>4</v>
      </c>
      <c r="C171" s="40"/>
      <c r="D171" s="2" t="s">
        <v>31</v>
      </c>
      <c r="E171" s="17">
        <v>7</v>
      </c>
    </row>
    <row r="172" spans="2:5" ht="12.75">
      <c r="B172" s="8" t="s">
        <v>5</v>
      </c>
      <c r="C172" s="9"/>
      <c r="D172" s="9"/>
      <c r="E172" s="18"/>
    </row>
    <row r="173" spans="2:5" ht="12.75">
      <c r="B173" s="5" t="s">
        <v>6</v>
      </c>
      <c r="C173" s="20" t="s">
        <v>190</v>
      </c>
      <c r="D173" s="36" t="s">
        <v>36</v>
      </c>
      <c r="E173" s="16">
        <v>6.5</v>
      </c>
    </row>
    <row r="174" spans="2:5" ht="12.75">
      <c r="B174" s="5" t="s">
        <v>9</v>
      </c>
      <c r="C174" s="20" t="s">
        <v>68</v>
      </c>
      <c r="D174" s="36" t="s">
        <v>36</v>
      </c>
      <c r="E174" s="16">
        <v>5.5</v>
      </c>
    </row>
    <row r="175" spans="2:5" ht="12.75">
      <c r="B175" s="5" t="s">
        <v>10</v>
      </c>
      <c r="C175" s="20" t="s">
        <v>191</v>
      </c>
      <c r="D175" s="36" t="s">
        <v>34</v>
      </c>
      <c r="E175" s="16">
        <v>5.5</v>
      </c>
    </row>
    <row r="176" spans="2:5" ht="12.75">
      <c r="B176" s="5" t="s">
        <v>27</v>
      </c>
      <c r="C176" s="20" t="s">
        <v>192</v>
      </c>
      <c r="D176" s="36" t="s">
        <v>36</v>
      </c>
      <c r="E176" s="16">
        <v>3.5</v>
      </c>
    </row>
    <row r="177" spans="2:5" ht="12.75">
      <c r="B177" s="5" t="s">
        <v>28</v>
      </c>
      <c r="C177" s="20" t="s">
        <v>193</v>
      </c>
      <c r="D177" s="36" t="s">
        <v>34</v>
      </c>
      <c r="E177" s="16">
        <v>2.5</v>
      </c>
    </row>
    <row r="178" spans="2:5" ht="13.5" thickBot="1">
      <c r="B178" s="7" t="s">
        <v>29</v>
      </c>
      <c r="C178" s="21" t="s">
        <v>194</v>
      </c>
      <c r="D178" s="2" t="s">
        <v>36</v>
      </c>
      <c r="E178" s="17">
        <v>2</v>
      </c>
    </row>
  </sheetData>
  <sheetProtection/>
  <printOptions/>
  <pageMargins left="0.26" right="0.17" top="0.61" bottom="0.6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24.8515625" style="0" bestFit="1" customWidth="1"/>
    <col min="2" max="2" width="51.57421875" style="0" customWidth="1"/>
    <col min="3" max="3" width="15.7109375" style="0" bestFit="1" customWidth="1"/>
    <col min="4" max="4" width="10.140625" style="0" bestFit="1" customWidth="1"/>
  </cols>
  <sheetData>
    <row r="1" spans="1:4" ht="13.5" thickBot="1">
      <c r="A1" s="20" t="s">
        <v>107</v>
      </c>
      <c r="D1" s="12"/>
    </row>
    <row r="2" spans="1:4" ht="13.5" thickBot="1">
      <c r="A2" s="1" t="s">
        <v>0</v>
      </c>
      <c r="B2" s="11" t="str">
        <f>'TORNEOS INDIVIDUALES'!C2</f>
        <v>CADIZ</v>
      </c>
      <c r="D2" s="12"/>
    </row>
    <row r="3" spans="1:4" ht="13.5" thickBot="1">
      <c r="A3" s="19" t="s">
        <v>22</v>
      </c>
      <c r="B3" s="2"/>
      <c r="C3" s="2"/>
      <c r="D3" s="13"/>
    </row>
    <row r="4" spans="1:4" ht="13.5" thickBot="1">
      <c r="A4" s="19" t="s">
        <v>23</v>
      </c>
      <c r="B4" s="2"/>
      <c r="C4" s="2"/>
      <c r="D4" s="13"/>
    </row>
    <row r="5" spans="1:4" ht="12.75">
      <c r="A5" s="8">
        <v>1</v>
      </c>
      <c r="B5" s="28" t="s">
        <v>73</v>
      </c>
      <c r="C5" s="4"/>
      <c r="D5" s="14"/>
    </row>
    <row r="6" spans="1:4" ht="13.5" thickBot="1">
      <c r="A6" s="27">
        <v>2</v>
      </c>
      <c r="B6" s="29" t="s">
        <v>74</v>
      </c>
      <c r="C6" s="2"/>
      <c r="D6" s="17"/>
    </row>
    <row r="7" ht="13.5" thickBot="1">
      <c r="D7" s="12"/>
    </row>
    <row r="8" spans="1:4" ht="12.75">
      <c r="A8" s="3" t="s">
        <v>1</v>
      </c>
      <c r="B8" s="25" t="str">
        <f>CONCATENATE("CAMP. DE ",B$2," POR EQUIPOS - ",B$5)</f>
        <v>CAMP. DE CADIZ POR EQUIPOS - PRIMERA GRUPO A</v>
      </c>
      <c r="C8" s="4"/>
      <c r="D8" s="14"/>
    </row>
    <row r="9" spans="1:4" ht="12.75">
      <c r="A9" s="5" t="s">
        <v>2</v>
      </c>
      <c r="B9" s="10" t="s">
        <v>76</v>
      </c>
      <c r="C9" s="6" t="s">
        <v>16</v>
      </c>
      <c r="D9" s="15">
        <v>39725</v>
      </c>
    </row>
    <row r="10" spans="1:4" ht="12.75">
      <c r="A10" s="5" t="s">
        <v>30</v>
      </c>
      <c r="B10" s="37" t="s">
        <v>95</v>
      </c>
      <c r="C10" s="6" t="s">
        <v>17</v>
      </c>
      <c r="D10" s="15">
        <v>39753</v>
      </c>
    </row>
    <row r="11" spans="1:4" ht="12.75">
      <c r="A11" s="5" t="s">
        <v>25</v>
      </c>
      <c r="B11" s="26">
        <v>4</v>
      </c>
      <c r="C11" s="6"/>
      <c r="D11" s="16"/>
    </row>
    <row r="12" spans="1:4" ht="12.75">
      <c r="A12" s="5" t="s">
        <v>26</v>
      </c>
      <c r="B12" s="26">
        <v>6</v>
      </c>
      <c r="C12" s="6" t="s">
        <v>18</v>
      </c>
      <c r="D12" s="16" t="s">
        <v>53</v>
      </c>
    </row>
    <row r="13" spans="1:4" ht="13.5" thickBot="1">
      <c r="A13" s="7" t="s">
        <v>4</v>
      </c>
      <c r="B13" s="13">
        <v>62</v>
      </c>
      <c r="C13" s="2"/>
      <c r="D13" s="17"/>
    </row>
    <row r="14" spans="1:4" ht="12.75">
      <c r="A14" s="8" t="s">
        <v>5</v>
      </c>
      <c r="B14" s="9" t="s">
        <v>24</v>
      </c>
      <c r="C14" s="9" t="s">
        <v>8</v>
      </c>
      <c r="D14" s="18" t="s">
        <v>20</v>
      </c>
    </row>
    <row r="15" spans="1:4" ht="12.75">
      <c r="A15" s="5" t="s">
        <v>6</v>
      </c>
      <c r="B15" s="6" t="s">
        <v>100</v>
      </c>
      <c r="C15" s="36" t="s">
        <v>52</v>
      </c>
      <c r="D15" s="16">
        <v>15</v>
      </c>
    </row>
    <row r="16" spans="1:4" ht="12.75">
      <c r="A16" s="5" t="s">
        <v>9</v>
      </c>
      <c r="B16" s="6" t="s">
        <v>75</v>
      </c>
      <c r="C16" s="36" t="s">
        <v>54</v>
      </c>
      <c r="D16" s="16">
        <v>12</v>
      </c>
    </row>
    <row r="17" spans="1:4" ht="13.5" thickBot="1">
      <c r="A17" s="7" t="s">
        <v>10</v>
      </c>
      <c r="B17" s="2" t="s">
        <v>195</v>
      </c>
      <c r="C17" s="2" t="s">
        <v>52</v>
      </c>
      <c r="D17" s="17">
        <v>7</v>
      </c>
    </row>
    <row r="18" ht="13.5" thickBot="1"/>
    <row r="19" spans="1:4" ht="12.75">
      <c r="A19" s="3" t="s">
        <v>1</v>
      </c>
      <c r="B19" s="25" t="str">
        <f>CONCATENATE("CAMP. DE ",B$2," POR EQUIPOS - ",B$6)</f>
        <v>CAMP. DE CADIZ POR EQUIPOS - PRIMERA GRUPO B</v>
      </c>
      <c r="C19" s="4"/>
      <c r="D19" s="14"/>
    </row>
    <row r="20" spans="1:4" ht="12.75">
      <c r="A20" s="5" t="s">
        <v>2</v>
      </c>
      <c r="B20" s="10" t="s">
        <v>76</v>
      </c>
      <c r="C20" s="6" t="s">
        <v>16</v>
      </c>
      <c r="D20" s="15">
        <v>39725</v>
      </c>
    </row>
    <row r="21" spans="1:4" ht="12.75">
      <c r="A21" s="5" t="s">
        <v>30</v>
      </c>
      <c r="B21" s="37" t="s">
        <v>96</v>
      </c>
      <c r="C21" s="6" t="s">
        <v>17</v>
      </c>
      <c r="D21" s="15">
        <v>39753</v>
      </c>
    </row>
    <row r="22" spans="1:4" ht="12.75">
      <c r="A22" s="5" t="s">
        <v>25</v>
      </c>
      <c r="B22" s="26">
        <v>4</v>
      </c>
      <c r="C22" s="6"/>
      <c r="D22" s="16"/>
    </row>
    <row r="23" spans="1:4" ht="12.75">
      <c r="A23" s="5" t="s">
        <v>26</v>
      </c>
      <c r="B23" s="26">
        <v>6</v>
      </c>
      <c r="C23" s="6" t="s">
        <v>18</v>
      </c>
      <c r="D23" s="16" t="s">
        <v>53</v>
      </c>
    </row>
    <row r="24" spans="1:4" ht="13.5" thickBot="1">
      <c r="A24" s="7" t="s">
        <v>4</v>
      </c>
      <c r="B24" s="13">
        <v>57</v>
      </c>
      <c r="C24" s="2"/>
      <c r="D24" s="17"/>
    </row>
    <row r="25" spans="1:4" ht="12.75">
      <c r="A25" s="8" t="s">
        <v>5</v>
      </c>
      <c r="B25" s="9" t="s">
        <v>24</v>
      </c>
      <c r="C25" s="9" t="s">
        <v>8</v>
      </c>
      <c r="D25" s="18" t="s">
        <v>20</v>
      </c>
    </row>
    <row r="26" spans="1:4" ht="12.75">
      <c r="A26" s="5" t="s">
        <v>6</v>
      </c>
      <c r="B26" s="6" t="s">
        <v>99</v>
      </c>
      <c r="C26" s="36" t="s">
        <v>32</v>
      </c>
      <c r="D26" s="16">
        <v>12</v>
      </c>
    </row>
    <row r="27" spans="1:4" ht="12.75">
      <c r="A27" s="5" t="s">
        <v>9</v>
      </c>
      <c r="B27" s="6" t="s">
        <v>196</v>
      </c>
      <c r="C27" s="36" t="s">
        <v>197</v>
      </c>
      <c r="D27" s="16">
        <v>12</v>
      </c>
    </row>
    <row r="28" spans="1:4" ht="13.5" thickBot="1">
      <c r="A28" s="7" t="s">
        <v>10</v>
      </c>
      <c r="B28" s="2" t="s">
        <v>198</v>
      </c>
      <c r="C28" s="2" t="s">
        <v>199</v>
      </c>
      <c r="D28" s="17">
        <v>9</v>
      </c>
    </row>
    <row r="30" ht="13.5" thickBot="1"/>
    <row r="31" spans="1:4" ht="12.75">
      <c r="A31" s="3" t="s">
        <v>1</v>
      </c>
      <c r="B31" s="25" t="s">
        <v>101</v>
      </c>
      <c r="C31" s="4"/>
      <c r="D31" s="14"/>
    </row>
    <row r="32" spans="1:4" ht="12.75">
      <c r="A32" s="5" t="s">
        <v>2</v>
      </c>
      <c r="B32" s="10" t="s">
        <v>54</v>
      </c>
      <c r="C32" s="6" t="s">
        <v>16</v>
      </c>
      <c r="D32" s="15">
        <v>39760</v>
      </c>
    </row>
    <row r="33" spans="1:4" ht="12.75">
      <c r="A33" s="5" t="s">
        <v>30</v>
      </c>
      <c r="B33" s="6" t="s">
        <v>200</v>
      </c>
      <c r="C33" s="6" t="s">
        <v>17</v>
      </c>
      <c r="D33" s="15">
        <v>39774</v>
      </c>
    </row>
    <row r="34" spans="1:4" ht="12.75">
      <c r="A34" s="5" t="s">
        <v>13</v>
      </c>
      <c r="B34" s="26" t="s">
        <v>97</v>
      </c>
      <c r="C34" s="6"/>
      <c r="D34" s="16"/>
    </row>
    <row r="35" spans="1:4" ht="12.75">
      <c r="A35" s="5"/>
      <c r="B35" s="26" t="s">
        <v>98</v>
      </c>
      <c r="C35" s="6" t="s">
        <v>18</v>
      </c>
      <c r="D35" s="16" t="s">
        <v>53</v>
      </c>
    </row>
    <row r="36" spans="1:4" ht="12.75">
      <c r="A36" s="5"/>
      <c r="B36" s="26" t="s">
        <v>102</v>
      </c>
      <c r="C36" s="6"/>
      <c r="D36" s="16"/>
    </row>
    <row r="37" spans="1:4" ht="13.5" thickBot="1">
      <c r="A37" s="7"/>
      <c r="B37" s="13"/>
      <c r="C37" s="2"/>
      <c r="D37" s="17"/>
    </row>
    <row r="38" spans="1:4" ht="12.75">
      <c r="A38" s="8" t="s">
        <v>5</v>
      </c>
      <c r="B38" s="9" t="s">
        <v>24</v>
      </c>
      <c r="C38" s="9" t="s">
        <v>8</v>
      </c>
      <c r="D38" s="18" t="s">
        <v>20</v>
      </c>
    </row>
    <row r="39" spans="1:4" ht="12.75">
      <c r="A39" s="5" t="s">
        <v>6</v>
      </c>
      <c r="B39" s="6" t="s">
        <v>100</v>
      </c>
      <c r="C39" s="36" t="s">
        <v>52</v>
      </c>
      <c r="D39" s="16"/>
    </row>
    <row r="40" spans="1:4" ht="12.75">
      <c r="A40" s="5" t="s">
        <v>9</v>
      </c>
      <c r="B40" s="6" t="s">
        <v>75</v>
      </c>
      <c r="C40" s="36" t="s">
        <v>54</v>
      </c>
      <c r="D40" s="16"/>
    </row>
    <row r="41" spans="1:4" ht="12.75">
      <c r="A41" s="5" t="s">
        <v>10</v>
      </c>
      <c r="B41" s="6" t="s">
        <v>99</v>
      </c>
      <c r="C41" s="6" t="s">
        <v>32</v>
      </c>
      <c r="D41" s="16"/>
    </row>
    <row r="42" spans="1:4" ht="13.5" thickBot="1">
      <c r="A42" s="7" t="s">
        <v>104</v>
      </c>
      <c r="B42" s="2" t="s">
        <v>196</v>
      </c>
      <c r="C42" s="2" t="s">
        <v>197</v>
      </c>
      <c r="D42" s="17"/>
    </row>
    <row r="43" ht="13.5" thickBot="1"/>
    <row r="44" spans="1:4" ht="12.75">
      <c r="A44" s="3" t="s">
        <v>1</v>
      </c>
      <c r="B44" s="25" t="str">
        <f>CONCATENATE("CAMP. DE ",B$2," ESCOLAR POR EQUIPOS PRIMARIA")</f>
        <v>CAMP. DE CADIZ ESCOLAR POR EQUIPOS PRIMARIA</v>
      </c>
      <c r="C44" s="4"/>
      <c r="D44" s="14"/>
    </row>
    <row r="45" spans="1:4" ht="12.75">
      <c r="A45" s="5" t="s">
        <v>2</v>
      </c>
      <c r="B45" s="10" t="s">
        <v>76</v>
      </c>
      <c r="C45" s="6" t="s">
        <v>16</v>
      </c>
      <c r="D45" s="15">
        <v>39774</v>
      </c>
    </row>
    <row r="46" spans="1:4" ht="12.75">
      <c r="A46" s="5" t="s">
        <v>30</v>
      </c>
      <c r="B46" s="39" t="s">
        <v>68</v>
      </c>
      <c r="C46" s="6" t="s">
        <v>17</v>
      </c>
      <c r="D46" s="15">
        <v>39774</v>
      </c>
    </row>
    <row r="47" spans="1:4" ht="12.75">
      <c r="A47" s="5" t="s">
        <v>25</v>
      </c>
      <c r="B47" s="26">
        <v>4</v>
      </c>
      <c r="C47" s="6"/>
      <c r="D47" s="16"/>
    </row>
    <row r="48" spans="1:4" ht="12.75">
      <c r="A48" s="5" t="s">
        <v>26</v>
      </c>
      <c r="B48" s="26">
        <v>10</v>
      </c>
      <c r="C48" s="6" t="s">
        <v>18</v>
      </c>
      <c r="D48" s="61" t="s">
        <v>153</v>
      </c>
    </row>
    <row r="49" spans="1:4" ht="13.5" thickBot="1">
      <c r="A49" s="7" t="s">
        <v>4</v>
      </c>
      <c r="B49" s="13">
        <v>40</v>
      </c>
      <c r="C49" s="2"/>
      <c r="D49" s="17"/>
    </row>
    <row r="50" spans="1:4" ht="12.75">
      <c r="A50" s="8" t="s">
        <v>5</v>
      </c>
      <c r="B50" s="9" t="s">
        <v>24</v>
      </c>
      <c r="C50" s="9" t="s">
        <v>8</v>
      </c>
      <c r="D50" s="18" t="s">
        <v>20</v>
      </c>
    </row>
    <row r="51" spans="1:4" ht="12.75">
      <c r="A51" s="5" t="s">
        <v>6</v>
      </c>
      <c r="B51" s="39" t="s">
        <v>201</v>
      </c>
      <c r="C51" s="52" t="s">
        <v>154</v>
      </c>
      <c r="D51" s="16">
        <v>13</v>
      </c>
    </row>
    <row r="52" spans="1:4" ht="12.75">
      <c r="A52" s="5" t="s">
        <v>9</v>
      </c>
      <c r="B52" s="39" t="s">
        <v>202</v>
      </c>
      <c r="C52" s="39" t="s">
        <v>154</v>
      </c>
      <c r="D52" s="16">
        <v>9</v>
      </c>
    </row>
    <row r="53" spans="1:4" ht="13.5" thickBot="1">
      <c r="A53" s="7" t="s">
        <v>10</v>
      </c>
      <c r="B53" s="21" t="s">
        <v>157</v>
      </c>
      <c r="C53" s="21" t="s">
        <v>52</v>
      </c>
      <c r="D53" s="17">
        <v>9</v>
      </c>
    </row>
    <row r="54" ht="13.5" thickBot="1"/>
    <row r="55" spans="1:4" ht="12.75">
      <c r="A55" s="3" t="s">
        <v>1</v>
      </c>
      <c r="B55" s="25" t="str">
        <f>CONCATENATE("CAMP. DE ",B$2," ESCOLAR POR EQUIPOS SECUNDARIA")</f>
        <v>CAMP. DE CADIZ ESCOLAR POR EQUIPOS SECUNDARIA</v>
      </c>
      <c r="C55" s="4"/>
      <c r="D55" s="14"/>
    </row>
    <row r="56" spans="1:4" ht="12.75">
      <c r="A56" s="5" t="s">
        <v>2</v>
      </c>
      <c r="B56" s="10" t="s">
        <v>76</v>
      </c>
      <c r="C56" s="6" t="s">
        <v>16</v>
      </c>
      <c r="D56" s="15">
        <v>39774</v>
      </c>
    </row>
    <row r="57" spans="1:4" ht="12.75">
      <c r="A57" s="5" t="s">
        <v>30</v>
      </c>
      <c r="B57" s="39" t="s">
        <v>72</v>
      </c>
      <c r="C57" s="6" t="s">
        <v>17</v>
      </c>
      <c r="D57" s="15">
        <v>39774</v>
      </c>
    </row>
    <row r="58" spans="1:4" ht="12.75">
      <c r="A58" s="5" t="s">
        <v>25</v>
      </c>
      <c r="B58" s="26">
        <v>4</v>
      </c>
      <c r="C58" s="6"/>
      <c r="D58" s="16"/>
    </row>
    <row r="59" spans="1:4" ht="12.75">
      <c r="A59" s="5" t="s">
        <v>26</v>
      </c>
      <c r="B59" s="26">
        <v>10</v>
      </c>
      <c r="C59" s="6" t="s">
        <v>18</v>
      </c>
      <c r="D59" s="61" t="s">
        <v>153</v>
      </c>
    </row>
    <row r="60" spans="1:4" ht="13.5" thickBot="1">
      <c r="A60" s="7" t="s">
        <v>4</v>
      </c>
      <c r="B60" s="13">
        <v>47</v>
      </c>
      <c r="C60" s="2"/>
      <c r="D60" s="17"/>
    </row>
    <row r="61" spans="1:4" ht="12.75">
      <c r="A61" s="8" t="s">
        <v>5</v>
      </c>
      <c r="B61" s="9" t="s">
        <v>24</v>
      </c>
      <c r="C61" s="9" t="s">
        <v>8</v>
      </c>
      <c r="D61" s="18" t="s">
        <v>20</v>
      </c>
    </row>
    <row r="62" spans="1:4" ht="12.75">
      <c r="A62" s="5" t="s">
        <v>6</v>
      </c>
      <c r="B62" s="39" t="s">
        <v>203</v>
      </c>
      <c r="C62" s="52" t="s">
        <v>154</v>
      </c>
      <c r="D62" s="16">
        <v>10</v>
      </c>
    </row>
    <row r="63" spans="1:4" ht="12.75">
      <c r="A63" s="5" t="s">
        <v>9</v>
      </c>
      <c r="B63" s="39" t="s">
        <v>156</v>
      </c>
      <c r="C63" s="36" t="s">
        <v>52</v>
      </c>
      <c r="D63" s="16">
        <v>7</v>
      </c>
    </row>
    <row r="64" spans="1:4" ht="13.5" thickBot="1">
      <c r="A64" s="7" t="s">
        <v>10</v>
      </c>
      <c r="B64" s="21" t="s">
        <v>155</v>
      </c>
      <c r="C64" s="21" t="s">
        <v>154</v>
      </c>
      <c r="D64" s="17">
        <v>5</v>
      </c>
    </row>
    <row r="65" spans="1:5" ht="13.5" thickBot="1">
      <c r="A65" s="5"/>
      <c r="B65" s="6"/>
      <c r="C65" s="6"/>
      <c r="D65" s="26"/>
      <c r="E65" s="6"/>
    </row>
    <row r="66" spans="1:4" ht="12.75">
      <c r="A66" s="3" t="s">
        <v>1</v>
      </c>
      <c r="B66" s="25" t="str">
        <f>CONCATENATE("CAMP. DE ",B$2," POR EQUIPOS - COPA")</f>
        <v>CAMP. DE CADIZ POR EQUIPOS - COPA</v>
      </c>
      <c r="C66" s="4"/>
      <c r="D66" s="14"/>
    </row>
    <row r="67" spans="1:4" ht="12.75">
      <c r="A67" s="5" t="s">
        <v>2</v>
      </c>
      <c r="B67" s="38" t="s">
        <v>52</v>
      </c>
      <c r="C67" s="6" t="s">
        <v>16</v>
      </c>
      <c r="D67" s="15">
        <v>39599</v>
      </c>
    </row>
    <row r="68" spans="1:4" ht="12.75">
      <c r="A68" s="5" t="s">
        <v>30</v>
      </c>
      <c r="B68" s="39" t="s">
        <v>158</v>
      </c>
      <c r="C68" s="6" t="s">
        <v>17</v>
      </c>
      <c r="D68" s="15">
        <v>39599</v>
      </c>
    </row>
    <row r="69" spans="1:4" ht="12.75">
      <c r="A69" s="5" t="s">
        <v>13</v>
      </c>
      <c r="B69" s="26" t="s">
        <v>56</v>
      </c>
      <c r="C69" s="6"/>
      <c r="D69" s="16"/>
    </row>
    <row r="70" spans="1:4" ht="12.75">
      <c r="A70" s="5"/>
      <c r="B70" s="66" t="s">
        <v>159</v>
      </c>
      <c r="C70" s="6" t="s">
        <v>18</v>
      </c>
      <c r="D70" s="16" t="s">
        <v>50</v>
      </c>
    </row>
    <row r="71" spans="1:4" ht="13.5" thickBot="1">
      <c r="A71" s="7"/>
      <c r="B71" s="13" t="s">
        <v>103</v>
      </c>
      <c r="C71" s="2"/>
      <c r="D71" s="17"/>
    </row>
    <row r="72" spans="1:4" ht="12.75">
      <c r="A72" s="8" t="s">
        <v>5</v>
      </c>
      <c r="B72" s="9" t="s">
        <v>24</v>
      </c>
      <c r="C72" s="9" t="s">
        <v>8</v>
      </c>
      <c r="D72" s="18" t="s">
        <v>20</v>
      </c>
    </row>
    <row r="73" spans="1:4" ht="12.75">
      <c r="A73" s="5" t="s">
        <v>6</v>
      </c>
      <c r="B73" s="6" t="s">
        <v>52</v>
      </c>
      <c r="C73" s="36" t="s">
        <v>52</v>
      </c>
      <c r="D73" s="16"/>
    </row>
    <row r="74" spans="1:4" ht="12.75">
      <c r="A74" s="5" t="s">
        <v>9</v>
      </c>
      <c r="B74" s="6" t="s">
        <v>77</v>
      </c>
      <c r="C74" s="6" t="s">
        <v>77</v>
      </c>
      <c r="D74" s="16"/>
    </row>
    <row r="75" spans="1:4" ht="12.75">
      <c r="A75" s="5" t="s">
        <v>10</v>
      </c>
      <c r="B75" s="39" t="s">
        <v>160</v>
      </c>
      <c r="C75" s="52" t="s">
        <v>32</v>
      </c>
      <c r="D75" s="16"/>
    </row>
    <row r="76" spans="1:4" ht="13.5" thickBot="1">
      <c r="A76" s="7" t="s">
        <v>104</v>
      </c>
      <c r="B76" s="21" t="s">
        <v>161</v>
      </c>
      <c r="C76" s="21" t="s">
        <v>54</v>
      </c>
      <c r="D76" s="17"/>
    </row>
    <row r="77" spans="1:4" ht="12.75">
      <c r="A77" s="6"/>
      <c r="B77" s="6"/>
      <c r="C77" s="6"/>
      <c r="D77" s="26"/>
    </row>
  </sheetData>
  <sheetProtection/>
  <printOptions/>
  <pageMargins left="0.17" right="0.19" top="0.33" bottom="0.1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5.00390625" style="32" bestFit="1" customWidth="1"/>
    <col min="4" max="4" width="15.140625" style="0" customWidth="1"/>
    <col min="5" max="5" width="10.140625" style="20" bestFit="1" customWidth="1"/>
  </cols>
  <sheetData>
    <row r="1" spans="2:3" ht="13.5" thickBot="1">
      <c r="B1" s="20" t="s">
        <v>107</v>
      </c>
      <c r="C1" s="30"/>
    </row>
    <row r="2" spans="2:3" ht="13.5" thickBot="1">
      <c r="B2" s="1" t="s">
        <v>0</v>
      </c>
      <c r="C2" s="31" t="str">
        <f>'TORNEOS INDIVIDUALES'!C2</f>
        <v>CADIZ</v>
      </c>
    </row>
    <row r="3" ht="13.5" thickBot="1"/>
    <row r="4" spans="2:5" ht="13.5" thickBot="1">
      <c r="B4" s="19" t="s">
        <v>11</v>
      </c>
      <c r="C4" s="33" t="s">
        <v>21</v>
      </c>
      <c r="D4" s="2"/>
      <c r="E4" s="21"/>
    </row>
    <row r="5" ht="13.5" thickBot="1"/>
    <row r="6" spans="2:5" ht="13.5" thickBot="1">
      <c r="B6" s="3" t="s">
        <v>1</v>
      </c>
      <c r="C6" s="9" t="s">
        <v>162</v>
      </c>
      <c r="D6" s="4"/>
      <c r="E6" s="24">
        <v>1</v>
      </c>
    </row>
    <row r="7" spans="2:5" ht="12.75">
      <c r="B7" s="5" t="s">
        <v>2</v>
      </c>
      <c r="C7" s="10"/>
      <c r="D7" s="6" t="s">
        <v>16</v>
      </c>
      <c r="E7" s="35">
        <v>39502</v>
      </c>
    </row>
    <row r="8" spans="2:5" ht="12.75">
      <c r="B8" s="5" t="s">
        <v>12</v>
      </c>
      <c r="C8" s="37" t="s">
        <v>94</v>
      </c>
      <c r="D8" s="6" t="s">
        <v>17</v>
      </c>
      <c r="E8" s="35">
        <v>39558</v>
      </c>
    </row>
    <row r="9" spans="2:5" ht="12.75">
      <c r="B9" s="5" t="s">
        <v>13</v>
      </c>
      <c r="C9" s="39" t="s">
        <v>164</v>
      </c>
      <c r="D9" s="6"/>
      <c r="E9" s="22"/>
    </row>
    <row r="10" spans="2:5" ht="12.75">
      <c r="B10" s="5"/>
      <c r="C10" s="52" t="s">
        <v>163</v>
      </c>
      <c r="D10" s="6"/>
      <c r="E10" s="22"/>
    </row>
    <row r="11" spans="2:5" ht="12.75">
      <c r="B11" s="5" t="s">
        <v>14</v>
      </c>
      <c r="C11" s="42">
        <v>20</v>
      </c>
      <c r="D11" s="6"/>
      <c r="E11" s="22"/>
    </row>
    <row r="12" spans="2:5" ht="12.75">
      <c r="B12" s="5" t="s">
        <v>15</v>
      </c>
      <c r="C12" s="52" t="s">
        <v>165</v>
      </c>
      <c r="D12" s="6"/>
      <c r="E12" s="22"/>
    </row>
    <row r="13" spans="2:5" ht="12.75">
      <c r="B13" s="5"/>
      <c r="C13" s="43"/>
      <c r="D13" s="6"/>
      <c r="E13" s="22"/>
    </row>
    <row r="14" spans="2:5" ht="13.5" thickBot="1">
      <c r="B14" s="7"/>
      <c r="C14" s="33"/>
      <c r="D14" s="2"/>
      <c r="E14" s="23"/>
    </row>
  </sheetData>
  <sheetProtection/>
  <printOptions/>
  <pageMargins left="0.33" right="0.57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73">
      <selection activeCell="H22" sqref="H22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9.8515625" style="30" customWidth="1"/>
    <col min="4" max="4" width="15.140625" style="0" customWidth="1"/>
    <col min="5" max="5" width="15.28125" style="20" bestFit="1" customWidth="1"/>
    <col min="6" max="6" width="10.28125" style="56" bestFit="1" customWidth="1"/>
  </cols>
  <sheetData>
    <row r="1" ht="13.5" thickBot="1">
      <c r="B1" s="20" t="s">
        <v>107</v>
      </c>
    </row>
    <row r="2" spans="2:3" ht="13.5" thickBot="1">
      <c r="B2" s="1" t="s">
        <v>0</v>
      </c>
      <c r="C2" s="31" t="str">
        <f>'TORNEOS INDIVIDUALES'!C2</f>
        <v>CADIZ</v>
      </c>
    </row>
    <row r="3" ht="13.5" thickBot="1"/>
    <row r="4" spans="2:5" ht="13.5" thickBot="1">
      <c r="B4" s="19" t="s">
        <v>166</v>
      </c>
      <c r="C4" s="37" t="s">
        <v>58</v>
      </c>
      <c r="D4" s="6"/>
      <c r="E4" s="39"/>
    </row>
    <row r="5" spans="2:5" ht="13.5" thickBot="1">
      <c r="B5" s="44"/>
      <c r="C5" s="41"/>
      <c r="D5" s="2"/>
      <c r="E5" s="13"/>
    </row>
    <row r="6" spans="2:5" ht="13.5" thickBot="1">
      <c r="B6" s="3" t="s">
        <v>1</v>
      </c>
      <c r="C6" s="9" t="s">
        <v>167</v>
      </c>
      <c r="D6" s="4"/>
      <c r="E6" s="24">
        <v>1</v>
      </c>
    </row>
    <row r="7" spans="2:5" ht="12.75">
      <c r="B7" s="5" t="s">
        <v>2</v>
      </c>
      <c r="C7" s="38" t="s">
        <v>65</v>
      </c>
      <c r="D7" s="6" t="s">
        <v>16</v>
      </c>
      <c r="E7" s="15">
        <v>39459</v>
      </c>
    </row>
    <row r="8" spans="2:5" ht="12.75">
      <c r="B8" s="5" t="s">
        <v>3</v>
      </c>
      <c r="C8" s="52" t="s">
        <v>169</v>
      </c>
      <c r="D8" s="6" t="s">
        <v>17</v>
      </c>
      <c r="E8" s="15">
        <v>39459</v>
      </c>
    </row>
    <row r="9" spans="2:5" ht="12.75">
      <c r="B9" s="5"/>
      <c r="C9" s="37"/>
      <c r="D9" s="6" t="s">
        <v>18</v>
      </c>
      <c r="E9" s="61" t="s">
        <v>168</v>
      </c>
    </row>
    <row r="10" spans="2:5" ht="12.75">
      <c r="B10" s="5" t="s">
        <v>4</v>
      </c>
      <c r="C10" s="69">
        <v>19</v>
      </c>
      <c r="D10" s="6" t="s">
        <v>31</v>
      </c>
      <c r="E10" s="16">
        <v>9</v>
      </c>
    </row>
    <row r="11" spans="2:5" ht="13.5" thickBot="1">
      <c r="B11" s="62" t="s">
        <v>6</v>
      </c>
      <c r="C11" s="49" t="s">
        <v>38</v>
      </c>
      <c r="D11" s="50" t="s">
        <v>36</v>
      </c>
      <c r="E11" s="17"/>
    </row>
    <row r="12" ht="13.5" thickBot="1"/>
    <row r="13" spans="2:5" ht="13.5" thickBot="1">
      <c r="B13" s="3" t="s">
        <v>1</v>
      </c>
      <c r="C13" s="9" t="s">
        <v>170</v>
      </c>
      <c r="D13" s="4"/>
      <c r="E13" s="24">
        <v>2</v>
      </c>
    </row>
    <row r="14" spans="2:5" ht="12.75">
      <c r="B14" s="5" t="s">
        <v>2</v>
      </c>
      <c r="C14" s="10" t="s">
        <v>60</v>
      </c>
      <c r="D14" s="6" t="s">
        <v>16</v>
      </c>
      <c r="E14" s="15">
        <v>39543</v>
      </c>
    </row>
    <row r="15" spans="2:5" ht="12.75">
      <c r="B15" s="5" t="s">
        <v>3</v>
      </c>
      <c r="C15" s="37" t="s">
        <v>68</v>
      </c>
      <c r="D15" s="6" t="s">
        <v>17</v>
      </c>
      <c r="E15" s="15">
        <v>39543</v>
      </c>
    </row>
    <row r="16" spans="2:5" ht="12.75">
      <c r="B16" s="5"/>
      <c r="C16" s="37"/>
      <c r="D16" s="6" t="s">
        <v>18</v>
      </c>
      <c r="E16" s="16" t="s">
        <v>61</v>
      </c>
    </row>
    <row r="17" spans="2:5" ht="12.75">
      <c r="B17" s="5" t="s">
        <v>4</v>
      </c>
      <c r="C17" s="42">
        <v>110</v>
      </c>
      <c r="D17" s="6" t="s">
        <v>31</v>
      </c>
      <c r="E17" s="16">
        <v>8</v>
      </c>
    </row>
    <row r="18" spans="2:5" ht="12.75">
      <c r="B18" s="5" t="s">
        <v>6</v>
      </c>
      <c r="C18" s="37" t="s">
        <v>79</v>
      </c>
      <c r="D18" s="36" t="s">
        <v>80</v>
      </c>
      <c r="E18" s="16"/>
    </row>
    <row r="19" spans="2:5" ht="13.5" thickBot="1">
      <c r="B19" s="7" t="s">
        <v>57</v>
      </c>
      <c r="C19" s="21" t="s">
        <v>140</v>
      </c>
      <c r="D19" s="21" t="s">
        <v>171</v>
      </c>
      <c r="E19" s="17"/>
    </row>
    <row r="20" ht="13.5" thickBot="1"/>
    <row r="21" spans="2:5" ht="13.5" thickBot="1">
      <c r="B21" s="3" t="s">
        <v>1</v>
      </c>
      <c r="C21" s="9" t="s">
        <v>182</v>
      </c>
      <c r="D21" s="4"/>
      <c r="E21" s="24">
        <v>3</v>
      </c>
    </row>
    <row r="22" spans="2:5" ht="12.75">
      <c r="B22" s="5" t="s">
        <v>2</v>
      </c>
      <c r="C22" s="38" t="s">
        <v>33</v>
      </c>
      <c r="D22" s="6" t="s">
        <v>16</v>
      </c>
      <c r="E22" s="15">
        <v>39550</v>
      </c>
    </row>
    <row r="23" spans="2:5" ht="12.75">
      <c r="B23" s="5" t="s">
        <v>3</v>
      </c>
      <c r="C23" s="39" t="s">
        <v>84</v>
      </c>
      <c r="D23" s="6" t="s">
        <v>17</v>
      </c>
      <c r="E23" s="15">
        <v>39558</v>
      </c>
    </row>
    <row r="24" spans="2:5" ht="12.75">
      <c r="B24" s="5"/>
      <c r="C24" s="37"/>
      <c r="D24" s="6" t="s">
        <v>18</v>
      </c>
      <c r="E24" s="61" t="s">
        <v>172</v>
      </c>
    </row>
    <row r="25" spans="2:5" ht="12.75">
      <c r="B25" s="5" t="s">
        <v>4</v>
      </c>
      <c r="C25" s="42">
        <v>8</v>
      </c>
      <c r="D25" s="6" t="s">
        <v>31</v>
      </c>
      <c r="E25" s="16">
        <v>7</v>
      </c>
    </row>
    <row r="26" spans="2:5" ht="13.5" thickBot="1">
      <c r="B26" s="7" t="s">
        <v>6</v>
      </c>
      <c r="C26" s="21" t="s">
        <v>173</v>
      </c>
      <c r="D26" s="49" t="s">
        <v>33</v>
      </c>
      <c r="E26" s="17"/>
    </row>
    <row r="27" ht="13.5" thickBot="1"/>
    <row r="28" spans="2:5" ht="13.5" thickBot="1">
      <c r="B28" s="3" t="s">
        <v>1</v>
      </c>
      <c r="C28" s="9" t="s">
        <v>174</v>
      </c>
      <c r="D28" s="4"/>
      <c r="E28" s="24">
        <v>4</v>
      </c>
    </row>
    <row r="29" spans="2:5" ht="12.75">
      <c r="B29" s="5" t="s">
        <v>2</v>
      </c>
      <c r="C29" s="38" t="s">
        <v>33</v>
      </c>
      <c r="D29" s="6" t="s">
        <v>16</v>
      </c>
      <c r="E29" s="15">
        <v>39613</v>
      </c>
    </row>
    <row r="30" spans="2:5" ht="12.75">
      <c r="B30" s="5" t="s">
        <v>3</v>
      </c>
      <c r="C30" s="39" t="s">
        <v>84</v>
      </c>
      <c r="D30" s="6" t="s">
        <v>17</v>
      </c>
      <c r="E30" s="15">
        <v>39613</v>
      </c>
    </row>
    <row r="31" spans="2:5" ht="12.75">
      <c r="B31" s="5"/>
      <c r="C31" s="37"/>
      <c r="D31" s="6" t="s">
        <v>18</v>
      </c>
      <c r="E31" s="61" t="s">
        <v>61</v>
      </c>
    </row>
    <row r="32" spans="2:5" ht="12.75">
      <c r="B32" s="5" t="s">
        <v>4</v>
      </c>
      <c r="C32" s="42">
        <v>46</v>
      </c>
      <c r="D32" s="6" t="s">
        <v>31</v>
      </c>
      <c r="E32" s="16">
        <v>7</v>
      </c>
    </row>
    <row r="33" spans="2:5" ht="13.5" thickBot="1">
      <c r="B33" s="7" t="s">
        <v>6</v>
      </c>
      <c r="C33" s="21" t="s">
        <v>175</v>
      </c>
      <c r="D33" s="21" t="s">
        <v>176</v>
      </c>
      <c r="E33" s="17"/>
    </row>
    <row r="34" spans="2:5" ht="13.5" thickBot="1">
      <c r="B34" s="44"/>
      <c r="C34" s="54"/>
      <c r="D34" s="44"/>
      <c r="E34" s="55"/>
    </row>
    <row r="35" spans="2:5" ht="13.5" thickBot="1">
      <c r="B35" s="3" t="s">
        <v>1</v>
      </c>
      <c r="C35" s="9" t="s">
        <v>189</v>
      </c>
      <c r="D35" s="4"/>
      <c r="E35" s="24">
        <v>5</v>
      </c>
    </row>
    <row r="36" spans="2:5" ht="12.75">
      <c r="B36" s="5" t="s">
        <v>2</v>
      </c>
      <c r="C36" s="10" t="s">
        <v>33</v>
      </c>
      <c r="D36" s="6" t="s">
        <v>16</v>
      </c>
      <c r="E36" s="15">
        <v>39629</v>
      </c>
    </row>
    <row r="37" spans="1:6" ht="12.75">
      <c r="A37" s="6"/>
      <c r="B37" s="5" t="s">
        <v>3</v>
      </c>
      <c r="C37" s="37" t="s">
        <v>84</v>
      </c>
      <c r="D37" s="6" t="s">
        <v>17</v>
      </c>
      <c r="E37" s="15">
        <v>39634</v>
      </c>
      <c r="F37" s="57"/>
    </row>
    <row r="38" spans="1:6" ht="12.75">
      <c r="A38" s="6"/>
      <c r="B38" s="5"/>
      <c r="C38" s="37"/>
      <c r="D38" s="6" t="s">
        <v>18</v>
      </c>
      <c r="E38" s="61" t="s">
        <v>172</v>
      </c>
      <c r="F38" s="57"/>
    </row>
    <row r="39" spans="2:5" ht="12.75">
      <c r="B39" s="5" t="s">
        <v>4</v>
      </c>
      <c r="C39" s="42">
        <v>18</v>
      </c>
      <c r="D39" s="6" t="s">
        <v>31</v>
      </c>
      <c r="E39" s="16">
        <v>7</v>
      </c>
    </row>
    <row r="40" spans="2:5" ht="13.5" thickBot="1">
      <c r="B40" s="7" t="s">
        <v>6</v>
      </c>
      <c r="C40" s="21" t="s">
        <v>177</v>
      </c>
      <c r="D40" s="21" t="s">
        <v>178</v>
      </c>
      <c r="E40" s="17"/>
    </row>
    <row r="41" spans="2:5" ht="13.5" thickBot="1">
      <c r="B41" s="44"/>
      <c r="C41" s="54"/>
      <c r="D41" s="44"/>
      <c r="E41" s="55"/>
    </row>
    <row r="42" spans="2:5" ht="13.5" thickBot="1">
      <c r="B42" s="3" t="s">
        <v>1</v>
      </c>
      <c r="C42" s="9" t="s">
        <v>179</v>
      </c>
      <c r="D42" s="4"/>
      <c r="E42" s="24">
        <v>6</v>
      </c>
    </row>
    <row r="43" spans="2:5" ht="12.75">
      <c r="B43" s="5" t="s">
        <v>2</v>
      </c>
      <c r="C43" s="10" t="s">
        <v>63</v>
      </c>
      <c r="D43" s="6" t="s">
        <v>16</v>
      </c>
      <c r="E43" s="15">
        <v>39636</v>
      </c>
    </row>
    <row r="44" spans="2:5" ht="12.75">
      <c r="B44" s="5" t="s">
        <v>3</v>
      </c>
      <c r="C44" s="37" t="s">
        <v>92</v>
      </c>
      <c r="D44" s="6" t="s">
        <v>17</v>
      </c>
      <c r="E44" s="15">
        <v>39641</v>
      </c>
    </row>
    <row r="45" spans="2:5" ht="12.75">
      <c r="B45" s="5"/>
      <c r="C45" s="37"/>
      <c r="D45" s="6" t="s">
        <v>18</v>
      </c>
      <c r="E45" s="61" t="s">
        <v>172</v>
      </c>
    </row>
    <row r="46" spans="2:5" ht="12.75">
      <c r="B46" s="5" t="s">
        <v>4</v>
      </c>
      <c r="C46" s="42">
        <v>48</v>
      </c>
      <c r="D46" s="6" t="s">
        <v>31</v>
      </c>
      <c r="E46" s="16">
        <v>7</v>
      </c>
    </row>
    <row r="47" spans="2:5" ht="13.5" thickBot="1">
      <c r="B47" s="7" t="s">
        <v>6</v>
      </c>
      <c r="C47" s="21" t="s">
        <v>181</v>
      </c>
      <c r="D47" s="21" t="s">
        <v>88</v>
      </c>
      <c r="E47" s="17"/>
    </row>
    <row r="48" spans="2:5" ht="13.5" thickBot="1">
      <c r="B48" s="44"/>
      <c r="C48" s="54"/>
      <c r="D48" s="44"/>
      <c r="E48" s="55"/>
    </row>
    <row r="49" spans="2:5" ht="13.5" thickBot="1">
      <c r="B49" s="5" t="s">
        <v>1</v>
      </c>
      <c r="C49" s="67" t="s">
        <v>180</v>
      </c>
      <c r="D49" s="6"/>
      <c r="E49" s="53">
        <v>7</v>
      </c>
    </row>
    <row r="50" spans="2:5" ht="12.75">
      <c r="B50" s="5" t="s">
        <v>2</v>
      </c>
      <c r="C50" s="10" t="s">
        <v>62</v>
      </c>
      <c r="D50" s="6" t="s">
        <v>16</v>
      </c>
      <c r="E50" s="15">
        <v>39649</v>
      </c>
    </row>
    <row r="51" spans="2:5" ht="12.75">
      <c r="B51" s="5" t="s">
        <v>3</v>
      </c>
      <c r="C51" s="37" t="s">
        <v>91</v>
      </c>
      <c r="D51" s="6" t="s">
        <v>17</v>
      </c>
      <c r="E51" s="15">
        <v>39649</v>
      </c>
    </row>
    <row r="52" spans="2:5" ht="12.75">
      <c r="B52" s="5"/>
      <c r="C52" s="37"/>
      <c r="D52" s="6" t="s">
        <v>18</v>
      </c>
      <c r="E52" s="16" t="s">
        <v>83</v>
      </c>
    </row>
    <row r="53" spans="2:5" ht="12.75">
      <c r="B53" s="5" t="s">
        <v>4</v>
      </c>
      <c r="C53" s="42">
        <v>63</v>
      </c>
      <c r="D53" s="6" t="s">
        <v>31</v>
      </c>
      <c r="E53" s="16">
        <v>7</v>
      </c>
    </row>
    <row r="54" spans="2:5" ht="12.75">
      <c r="B54" s="5" t="s">
        <v>6</v>
      </c>
      <c r="C54" s="39" t="s">
        <v>81</v>
      </c>
      <c r="D54" s="52" t="s">
        <v>82</v>
      </c>
      <c r="E54" s="16"/>
    </row>
    <row r="55" spans="2:5" ht="13.5" thickBot="1">
      <c r="B55" s="7" t="s">
        <v>57</v>
      </c>
      <c r="C55" s="21" t="s">
        <v>45</v>
      </c>
      <c r="D55" s="21" t="s">
        <v>34</v>
      </c>
      <c r="E55" s="17"/>
    </row>
    <row r="56" ht="13.5" thickBot="1"/>
    <row r="57" spans="2:5" ht="13.5" thickBot="1">
      <c r="B57" s="3" t="s">
        <v>1</v>
      </c>
      <c r="C57" s="9" t="s">
        <v>183</v>
      </c>
      <c r="D57" s="4"/>
      <c r="E57" s="24">
        <v>8</v>
      </c>
    </row>
    <row r="58" spans="2:5" ht="12.75">
      <c r="B58" s="5" t="s">
        <v>2</v>
      </c>
      <c r="C58" s="10" t="s">
        <v>66</v>
      </c>
      <c r="D58" s="6" t="s">
        <v>16</v>
      </c>
      <c r="E58" s="15">
        <v>39656</v>
      </c>
    </row>
    <row r="59" spans="2:5" ht="12.75">
      <c r="B59" s="5" t="s">
        <v>3</v>
      </c>
      <c r="C59" s="37" t="s">
        <v>86</v>
      </c>
      <c r="D59" s="6" t="s">
        <v>17</v>
      </c>
      <c r="E59" s="15">
        <v>39656</v>
      </c>
    </row>
    <row r="60" spans="2:5" ht="12.75">
      <c r="B60" s="5"/>
      <c r="C60" s="37"/>
      <c r="D60" s="6" t="s">
        <v>18</v>
      </c>
      <c r="E60" s="16" t="s">
        <v>89</v>
      </c>
    </row>
    <row r="61" spans="2:5" ht="12.75">
      <c r="B61" s="5" t="s">
        <v>4</v>
      </c>
      <c r="C61" s="42">
        <v>68</v>
      </c>
      <c r="D61" s="6" t="s">
        <v>31</v>
      </c>
      <c r="E61" s="16">
        <v>8</v>
      </c>
    </row>
    <row r="62" spans="2:5" ht="12.75">
      <c r="B62" s="5" t="s">
        <v>6</v>
      </c>
      <c r="C62" s="39" t="s">
        <v>81</v>
      </c>
      <c r="D62" s="52" t="s">
        <v>82</v>
      </c>
      <c r="E62" s="16"/>
    </row>
    <row r="63" spans="2:5" ht="13.5" thickBot="1">
      <c r="B63" s="7" t="s">
        <v>57</v>
      </c>
      <c r="C63" s="21" t="s">
        <v>45</v>
      </c>
      <c r="D63" s="21" t="s">
        <v>34</v>
      </c>
      <c r="E63" s="17"/>
    </row>
    <row r="64" ht="13.5" thickBot="1">
      <c r="F64" s="57"/>
    </row>
    <row r="65" spans="2:5" ht="13.5" thickBot="1">
      <c r="B65" s="3" t="s">
        <v>1</v>
      </c>
      <c r="C65" s="9" t="s">
        <v>184</v>
      </c>
      <c r="D65" s="4"/>
      <c r="E65" s="24">
        <v>9</v>
      </c>
    </row>
    <row r="66" spans="2:5" ht="12.75">
      <c r="B66" s="5" t="s">
        <v>2</v>
      </c>
      <c r="C66" s="10" t="s">
        <v>59</v>
      </c>
      <c r="D66" s="6" t="s">
        <v>16</v>
      </c>
      <c r="E66" s="15">
        <v>39657</v>
      </c>
    </row>
    <row r="67" spans="1:5" ht="12.75">
      <c r="A67" s="6"/>
      <c r="B67" s="5" t="s">
        <v>3</v>
      </c>
      <c r="C67" s="37" t="s">
        <v>78</v>
      </c>
      <c r="D67" s="6" t="s">
        <v>17</v>
      </c>
      <c r="E67" s="15">
        <v>39663</v>
      </c>
    </row>
    <row r="68" spans="1:5" ht="12.75">
      <c r="A68" s="6"/>
      <c r="B68" s="5"/>
      <c r="C68" s="37"/>
      <c r="D68" s="6" t="s">
        <v>18</v>
      </c>
      <c r="E68" s="61" t="s">
        <v>172</v>
      </c>
    </row>
    <row r="69" spans="2:5" ht="12.75">
      <c r="B69" s="5" t="s">
        <v>4</v>
      </c>
      <c r="C69" s="42">
        <v>70</v>
      </c>
      <c r="D69" s="6" t="s">
        <v>31</v>
      </c>
      <c r="E69" s="16">
        <v>8</v>
      </c>
    </row>
    <row r="70" spans="2:5" ht="12.75">
      <c r="B70" s="5" t="s">
        <v>6</v>
      </c>
      <c r="C70" s="39" t="s">
        <v>185</v>
      </c>
      <c r="D70" s="52" t="s">
        <v>186</v>
      </c>
      <c r="E70" s="16"/>
    </row>
    <row r="71" spans="2:5" ht="13.5" thickBot="1">
      <c r="B71" s="7" t="s">
        <v>57</v>
      </c>
      <c r="C71" s="21" t="s">
        <v>45</v>
      </c>
      <c r="D71" s="21" t="s">
        <v>34</v>
      </c>
      <c r="E71" s="17"/>
    </row>
    <row r="72" spans="1:5" ht="13.5" thickBot="1">
      <c r="A72" s="6"/>
      <c r="B72" s="6"/>
      <c r="C72" s="37"/>
      <c r="D72" s="6"/>
      <c r="E72" s="26"/>
    </row>
    <row r="73" spans="2:5" ht="13.5" thickBot="1">
      <c r="B73" s="3" t="s">
        <v>1</v>
      </c>
      <c r="C73" s="9" t="s">
        <v>187</v>
      </c>
      <c r="D73" s="4"/>
      <c r="E73" s="24">
        <v>10</v>
      </c>
    </row>
    <row r="74" spans="2:5" ht="12.75">
      <c r="B74" s="5" t="s">
        <v>2</v>
      </c>
      <c r="C74" s="10" t="s">
        <v>34</v>
      </c>
      <c r="D74" s="6" t="s">
        <v>16</v>
      </c>
      <c r="E74" s="15">
        <v>39667</v>
      </c>
    </row>
    <row r="75" spans="2:6" ht="12.75">
      <c r="B75" s="5" t="s">
        <v>3</v>
      </c>
      <c r="C75" s="37" t="s">
        <v>68</v>
      </c>
      <c r="D75" s="6" t="s">
        <v>17</v>
      </c>
      <c r="E75" s="15">
        <v>39670</v>
      </c>
      <c r="F75" s="57"/>
    </row>
    <row r="76" spans="2:6" ht="12.75">
      <c r="B76" s="5"/>
      <c r="C76" s="37"/>
      <c r="D76" s="6" t="s">
        <v>18</v>
      </c>
      <c r="E76" s="16" t="s">
        <v>64</v>
      </c>
      <c r="F76" s="57"/>
    </row>
    <row r="77" spans="2:5" ht="12.75">
      <c r="B77" s="5" t="s">
        <v>4</v>
      </c>
      <c r="C77" s="42">
        <v>47</v>
      </c>
      <c r="D77" s="6" t="s">
        <v>31</v>
      </c>
      <c r="E77" s="16">
        <v>8</v>
      </c>
    </row>
    <row r="78" spans="2:5" ht="13.5" thickBot="1">
      <c r="B78" s="7" t="s">
        <v>6</v>
      </c>
      <c r="C78" s="41" t="s">
        <v>45</v>
      </c>
      <c r="D78" s="2" t="s">
        <v>34</v>
      </c>
      <c r="E78" s="17"/>
    </row>
    <row r="79" ht="13.5" thickBot="1"/>
    <row r="80" spans="2:5" ht="13.5" thickBot="1">
      <c r="B80" s="3" t="s">
        <v>1</v>
      </c>
      <c r="C80" s="34" t="s">
        <v>87</v>
      </c>
      <c r="D80" s="4"/>
      <c r="E80" s="24">
        <v>11</v>
      </c>
    </row>
    <row r="81" spans="2:5" ht="12.75">
      <c r="B81" s="5" t="s">
        <v>2</v>
      </c>
      <c r="C81" s="10" t="s">
        <v>47</v>
      </c>
      <c r="D81" s="6" t="s">
        <v>16</v>
      </c>
      <c r="E81" s="15">
        <v>39682</v>
      </c>
    </row>
    <row r="82" spans="2:5" ht="12.75">
      <c r="B82" s="5" t="s">
        <v>3</v>
      </c>
      <c r="C82" s="37" t="s">
        <v>86</v>
      </c>
      <c r="D82" s="6" t="s">
        <v>17</v>
      </c>
      <c r="E82" s="15">
        <v>39684</v>
      </c>
    </row>
    <row r="83" spans="2:5" ht="12.75">
      <c r="B83" s="5"/>
      <c r="C83" s="37"/>
      <c r="D83" s="6" t="s">
        <v>18</v>
      </c>
      <c r="E83" s="61" t="s">
        <v>188</v>
      </c>
    </row>
    <row r="84" spans="2:5" ht="12.75">
      <c r="B84" s="5" t="s">
        <v>4</v>
      </c>
      <c r="C84" s="42">
        <v>67</v>
      </c>
      <c r="D84" s="6" t="s">
        <v>31</v>
      </c>
      <c r="E84" s="16">
        <v>7</v>
      </c>
    </row>
    <row r="85" spans="1:5" ht="13.5" thickBot="1">
      <c r="A85" s="6"/>
      <c r="B85" s="7" t="s">
        <v>57</v>
      </c>
      <c r="C85" s="21" t="s">
        <v>38</v>
      </c>
      <c r="D85" s="2" t="s">
        <v>88</v>
      </c>
      <c r="E85" s="17"/>
    </row>
    <row r="86" spans="2:5" ht="13.5" thickBot="1">
      <c r="B86" s="2"/>
      <c r="C86" s="37"/>
      <c r="D86" s="6"/>
      <c r="E86" s="55"/>
    </row>
    <row r="87" spans="2:5" ht="13.5" thickBot="1">
      <c r="B87" s="5" t="s">
        <v>1</v>
      </c>
      <c r="C87" s="34" t="s">
        <v>90</v>
      </c>
      <c r="D87" s="4"/>
      <c r="E87" s="53">
        <v>12</v>
      </c>
    </row>
    <row r="88" spans="2:5" ht="12.75">
      <c r="B88" s="5" t="s">
        <v>2</v>
      </c>
      <c r="C88" s="10" t="s">
        <v>65</v>
      </c>
      <c r="D88" s="6" t="s">
        <v>16</v>
      </c>
      <c r="E88" s="15">
        <v>39690</v>
      </c>
    </row>
    <row r="89" spans="2:5" ht="12.75">
      <c r="B89" s="5" t="s">
        <v>3</v>
      </c>
      <c r="C89" s="37" t="s">
        <v>68</v>
      </c>
      <c r="D89" s="6" t="s">
        <v>17</v>
      </c>
      <c r="E89" s="15">
        <v>39690</v>
      </c>
    </row>
    <row r="90" spans="2:5" ht="12.75">
      <c r="B90" s="5"/>
      <c r="C90" s="37"/>
      <c r="D90" s="6" t="s">
        <v>18</v>
      </c>
      <c r="E90" s="16" t="s">
        <v>89</v>
      </c>
    </row>
    <row r="91" spans="2:5" ht="12.75">
      <c r="B91" s="5" t="s">
        <v>4</v>
      </c>
      <c r="C91" s="42">
        <v>83</v>
      </c>
      <c r="D91" s="6" t="s">
        <v>31</v>
      </c>
      <c r="E91" s="16">
        <v>8</v>
      </c>
    </row>
    <row r="92" spans="2:5" ht="13.5" thickBot="1">
      <c r="B92" s="7" t="s">
        <v>6</v>
      </c>
      <c r="C92" s="41" t="s">
        <v>45</v>
      </c>
      <c r="D92" s="2" t="s">
        <v>34</v>
      </c>
      <c r="E92" s="17"/>
    </row>
    <row r="94" ht="13.5" thickBot="1"/>
    <row r="95" spans="2:5" ht="13.5" thickBot="1">
      <c r="B95" s="3" t="s">
        <v>1</v>
      </c>
      <c r="C95" s="9" t="s">
        <v>204</v>
      </c>
      <c r="D95" s="4"/>
      <c r="E95" s="24">
        <v>13</v>
      </c>
    </row>
    <row r="96" spans="2:5" ht="12.75">
      <c r="B96" s="5" t="s">
        <v>2</v>
      </c>
      <c r="C96" s="38" t="s">
        <v>105</v>
      </c>
      <c r="D96" s="6" t="s">
        <v>16</v>
      </c>
      <c r="E96" s="15">
        <v>39802</v>
      </c>
    </row>
    <row r="97" spans="2:5" ht="12.75">
      <c r="B97" s="5" t="s">
        <v>3</v>
      </c>
      <c r="C97" s="6" t="s">
        <v>205</v>
      </c>
      <c r="D97" s="6" t="s">
        <v>17</v>
      </c>
      <c r="E97" s="15">
        <v>39802</v>
      </c>
    </row>
    <row r="98" spans="2:5" ht="12.75">
      <c r="B98" s="5"/>
      <c r="C98" s="70"/>
      <c r="D98" s="6" t="s">
        <v>18</v>
      </c>
      <c r="E98" s="16" t="s">
        <v>89</v>
      </c>
    </row>
    <row r="99" spans="2:5" ht="12.75">
      <c r="B99" s="5" t="s">
        <v>4</v>
      </c>
      <c r="C99" s="71">
        <v>48</v>
      </c>
      <c r="D99" s="6" t="s">
        <v>31</v>
      </c>
      <c r="E99" s="16">
        <v>7</v>
      </c>
    </row>
    <row r="100" spans="2:5" ht="13.5" thickBot="1">
      <c r="B100" s="7" t="s">
        <v>6</v>
      </c>
      <c r="C100" s="41" t="s">
        <v>45</v>
      </c>
      <c r="D100" s="50"/>
      <c r="E100" s="17"/>
    </row>
  </sheetData>
  <sheetProtection/>
  <printOptions/>
  <pageMargins left="0.12" right="0.12" top="0.31" bottom="0.5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</cp:lastModifiedBy>
  <cp:lastPrinted>2008-02-21T11:58:13Z</cp:lastPrinted>
  <dcterms:created xsi:type="dcterms:W3CDTF">1996-11-27T10:00:04Z</dcterms:created>
  <dcterms:modified xsi:type="dcterms:W3CDTF">2008-12-30T21:26:31Z</dcterms:modified>
  <cp:category/>
  <cp:version/>
  <cp:contentType/>
  <cp:contentStatus/>
</cp:coreProperties>
</file>