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460" tabRatio="819" activeTab="2"/>
  </bookViews>
  <sheets>
    <sheet name="TORNEOS INDIVIDUALES" sheetId="1" r:id="rId1"/>
    <sheet name="TORNEOS POR EQUIPOS" sheetId="2" r:id="rId2"/>
    <sheet name="ACTIVIDADES" sheetId="3" r:id="rId3"/>
    <sheet name="OPENES CADIZ" sheetId="4" r:id="rId4"/>
    <sheet name="CERRAD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<sst xmlns="http://schemas.openxmlformats.org/spreadsheetml/2006/main" count="680" uniqueCount="197">
  <si>
    <t>DELEGACIÓN PROVINCIAL</t>
  </si>
  <si>
    <t>NOMBRE</t>
  </si>
  <si>
    <t>LUGAR</t>
  </si>
  <si>
    <t>ARBITRO PRINCIPAL</t>
  </si>
  <si>
    <t>Nº PARTICIPANTES</t>
  </si>
  <si>
    <t>CUADRO DE HONOR</t>
  </si>
  <si>
    <t>CAMPEÓN</t>
  </si>
  <si>
    <t>Nombre</t>
  </si>
  <si>
    <t>Procedencia</t>
  </si>
  <si>
    <t>SUBCAMPEÓN</t>
  </si>
  <si>
    <t>TERCERO</t>
  </si>
  <si>
    <t>DESCRIPCIÓN</t>
  </si>
  <si>
    <t>FECHA INICIO</t>
  </si>
  <si>
    <t>FECHA FIN</t>
  </si>
  <si>
    <t>RITMO JUEGO</t>
  </si>
  <si>
    <t>TORNEOS INDIVIDUALES</t>
  </si>
  <si>
    <t>Ptos.</t>
  </si>
  <si>
    <t>EQUIPO</t>
  </si>
  <si>
    <t>CAMPEONA FEM.</t>
  </si>
  <si>
    <t>SUBCAMPEONA FEM.</t>
  </si>
  <si>
    <t>TERCERA FEM.</t>
  </si>
  <si>
    <t>DIRECTOR/ÁRBITRO</t>
  </si>
  <si>
    <t>Nº RONDAS</t>
  </si>
  <si>
    <t>CADIZ</t>
  </si>
  <si>
    <t>(Junto Cadiz Absoluto y Veteranos)</t>
  </si>
  <si>
    <t>MEJOR DGA</t>
  </si>
  <si>
    <t>(Torneos válidos para ELO FADA, FEDA o FIDE)</t>
  </si>
  <si>
    <t>CUARTO</t>
  </si>
  <si>
    <t>Open  El Altillo - Jerez</t>
  </si>
  <si>
    <t>SUBCAMPEONA FEM</t>
  </si>
  <si>
    <t>COPA CADIZ</t>
  </si>
  <si>
    <t>OPENES 2010</t>
  </si>
  <si>
    <t>Antonio Guerrero Romero</t>
  </si>
  <si>
    <t>Equipos DGA División Honor, mejor equipo DGA Primera Andaluza</t>
  </si>
  <si>
    <t>y Campeón Liga Provincial</t>
  </si>
  <si>
    <t>90 m + 30 s</t>
  </si>
  <si>
    <t>SHAHMAT</t>
  </si>
  <si>
    <t>Sanlúcar</t>
  </si>
  <si>
    <t>ALGECIRAS</t>
  </si>
  <si>
    <t>Algeciras</t>
  </si>
  <si>
    <t>Cádiz</t>
  </si>
  <si>
    <t>Anfora</t>
  </si>
  <si>
    <t>Chiclana</t>
  </si>
  <si>
    <t>Shahmat</t>
  </si>
  <si>
    <t>PAI</t>
  </si>
  <si>
    <t>Chipiona</t>
  </si>
  <si>
    <t>Daniel Escobar Domínguez</t>
  </si>
  <si>
    <t>40 m + 10 s</t>
  </si>
  <si>
    <t>Anfora Cadiz</t>
  </si>
  <si>
    <t>Jerez y Sanlúcar</t>
  </si>
  <si>
    <t>Jerez de la Frontera</t>
  </si>
  <si>
    <t>15 m + 3 s</t>
  </si>
  <si>
    <t xml:space="preserve">VIII Open Internacional LAUDE El Altillo School  </t>
  </si>
  <si>
    <t xml:space="preserve">XVII Open Ciudad de Chiclana </t>
  </si>
  <si>
    <t>Chiclana de la Frontera</t>
  </si>
  <si>
    <t>Enrique Pescador Canora</t>
  </si>
  <si>
    <t>11.07.2010</t>
  </si>
  <si>
    <t>San Fernando</t>
  </si>
  <si>
    <t>Sanlúcar de Barrameda</t>
  </si>
  <si>
    <t>XXV Ciudad de El Puerto de Santa Maria</t>
  </si>
  <si>
    <t>El Puerto de Santa María</t>
  </si>
  <si>
    <t>Rota</t>
  </si>
  <si>
    <t>15 m + 4 s</t>
  </si>
  <si>
    <t>I Cerrado Anfora Elecam B</t>
  </si>
  <si>
    <t>Escayolas Estrada</t>
  </si>
  <si>
    <t>José María Pavón Alias</t>
  </si>
  <si>
    <t>20 min + 5 s</t>
  </si>
  <si>
    <t>Barcelona</t>
  </si>
  <si>
    <t>18.12.2010</t>
  </si>
  <si>
    <t>PROVINCIA DE CADIZ</t>
  </si>
  <si>
    <t>NUMERO DE TABLEROS</t>
  </si>
  <si>
    <t>NÚMERO DE EQUIPOS</t>
  </si>
  <si>
    <t>PAI GRUPO NOVOELEC</t>
  </si>
  <si>
    <t>SAN FERNANDO</t>
  </si>
  <si>
    <t>ALFIL JEREZ B</t>
  </si>
  <si>
    <t>PORTUENSE A</t>
  </si>
  <si>
    <t>JEREZ</t>
  </si>
  <si>
    <t>PTO STA MARIA</t>
  </si>
  <si>
    <t>OTRAS ACTIVIDADES</t>
  </si>
  <si>
    <t>(Concentraciones, jornadas, cursos,  …)</t>
  </si>
  <si>
    <t>RESPONSABLE</t>
  </si>
  <si>
    <t>DANIEL ESCOBAR DOMÍNGUEZ</t>
  </si>
  <si>
    <t>PARTICIPANTES</t>
  </si>
  <si>
    <t>NOTAS</t>
  </si>
  <si>
    <t>CARLOS VIÑAS GUERRERO</t>
  </si>
  <si>
    <t>Torneo Escolar de promoción y preparación.</t>
  </si>
  <si>
    <t>Torneo Gratuito</t>
  </si>
  <si>
    <t>Fecha</t>
  </si>
  <si>
    <t xml:space="preserve">ALGECIRAS </t>
  </si>
  <si>
    <t>I PROMOCION ESCOLAR – DGA - BAHIA CÁDIZ</t>
  </si>
  <si>
    <t>DANIEL MOYA DE LA FLOR</t>
  </si>
  <si>
    <t>SANLUCAR de BARRAMEDA</t>
  </si>
  <si>
    <t>AJEDREZ VIVIENTE</t>
  </si>
  <si>
    <t>DANIEL ESCOBAR DOMINGUEZ</t>
  </si>
  <si>
    <t>Ajedrez Viviente en la Plaza del Cabildo</t>
  </si>
  <si>
    <t>Representación de una partida con niños de 6 a 12 años.</t>
  </si>
  <si>
    <t>Presencia Alcaldesa (Dama Blanca) y Concejal Deportes Rey Negro</t>
  </si>
  <si>
    <t>Colaboración ARTEPICK (música y disfraces)</t>
  </si>
  <si>
    <t>25.09.2010</t>
  </si>
  <si>
    <t>5 min</t>
  </si>
  <si>
    <t>TORNEO SAN MIGUEL</t>
  </si>
  <si>
    <t>JEREZ DE LA FRONTERA</t>
  </si>
  <si>
    <t>FRANCISCO FERNANDEZ MONTERO</t>
  </si>
  <si>
    <t xml:space="preserve">Torneo Gratuito - Captación de posibles federados </t>
  </si>
  <si>
    <t>Premios Trofeos para los 3 primeros de cada categ</t>
  </si>
  <si>
    <t>Promoción para captación de posibles federados escolares</t>
  </si>
  <si>
    <t>Torneo Promoción para adultos - PRE Calendario DGA</t>
  </si>
  <si>
    <t>30 m + 10 s</t>
  </si>
  <si>
    <t>Oscar Parejo Arroyo</t>
  </si>
  <si>
    <t>Manuel Gener Marín</t>
  </si>
  <si>
    <t>José Pavón Martínez</t>
  </si>
  <si>
    <t>Berta Fernández Monreal</t>
  </si>
  <si>
    <t>Paola Alonso Díez</t>
  </si>
  <si>
    <t>Paula Garzón Campos</t>
  </si>
  <si>
    <t>12.02.2011</t>
  </si>
  <si>
    <t>19.02.2011</t>
  </si>
  <si>
    <t>Mario Lázaro López</t>
  </si>
  <si>
    <t>Antonio Caballero Foncubierta</t>
  </si>
  <si>
    <t>Isaac Rodríguez García</t>
  </si>
  <si>
    <t>Penélope Portela Ramírez</t>
  </si>
  <si>
    <t>Irena Delgado Alcovero</t>
  </si>
  <si>
    <t>Aitor Bascones Soto</t>
  </si>
  <si>
    <t>Portuense</t>
  </si>
  <si>
    <t>Angel Kuhn Jerez</t>
  </si>
  <si>
    <t xml:space="preserve">Juan Pedro Cabeza De Vaca Ruiz </t>
  </si>
  <si>
    <t>Cristina Rios Gil</t>
  </si>
  <si>
    <t>Marta Fernández Galán</t>
  </si>
  <si>
    <t>María Gota Nieto</t>
  </si>
  <si>
    <t>Javier Troncoso Sánchez</t>
  </si>
  <si>
    <t>Alberto Mateos Atienza</t>
  </si>
  <si>
    <t>Oscar García del Campo</t>
  </si>
  <si>
    <t>Montserrat Molina Cla</t>
  </si>
  <si>
    <t>Rubén Valhondo Morales</t>
  </si>
  <si>
    <t>Carlos García de Lomas Guerrero</t>
  </si>
  <si>
    <t>Efrén García del Campo</t>
  </si>
  <si>
    <t xml:space="preserve">Claudia Jimenez Guerra </t>
  </si>
  <si>
    <t>12.03.2011</t>
  </si>
  <si>
    <t>20.03.2011</t>
  </si>
  <si>
    <t xml:space="preserve">Julia Fernandez Rosado </t>
  </si>
  <si>
    <t>Inmaculada Cumbrera Conde</t>
  </si>
  <si>
    <t>Francisco Javier Cruz Ravina</t>
  </si>
  <si>
    <t>Rafael Montero Meléndez</t>
  </si>
  <si>
    <t>Jesús M Pavón Cárdenas</t>
  </si>
  <si>
    <t>Antonia Baena Navarro</t>
  </si>
  <si>
    <t>Fernando Cebada Benítez</t>
  </si>
  <si>
    <t>Miguel Medina Villalba</t>
  </si>
  <si>
    <t xml:space="preserve">Juan Manuel Gonzalez Blazquez </t>
  </si>
  <si>
    <t>02.04.2011</t>
  </si>
  <si>
    <t>Carlos Burgos Figueroa</t>
  </si>
  <si>
    <t>Claudia Jiménez Guerra</t>
  </si>
  <si>
    <t>Francisco Javier García Jiménez</t>
  </si>
  <si>
    <t>MEMORIA FADA 2011</t>
  </si>
  <si>
    <t>DIRECTOR</t>
  </si>
  <si>
    <t>02.10.2010</t>
  </si>
  <si>
    <t>20.11.2010</t>
  </si>
  <si>
    <t>09.04.2011</t>
  </si>
  <si>
    <t>ANTONIO GUERRERO ROMERO</t>
  </si>
  <si>
    <t>VIPREN CHICLANA</t>
  </si>
  <si>
    <t>COPA CADIZ ACTIVA</t>
  </si>
  <si>
    <t>04.06.2011</t>
  </si>
  <si>
    <t>25 min</t>
  </si>
  <si>
    <t>PAI A</t>
  </si>
  <si>
    <t>VIPREN A</t>
  </si>
  <si>
    <t>ANFORA ELECAM A</t>
  </si>
  <si>
    <t>PAI B</t>
  </si>
  <si>
    <t>II Cerrado Anfora Elecam A</t>
  </si>
  <si>
    <t>25.09.2011</t>
  </si>
  <si>
    <t>27.09.2011</t>
  </si>
  <si>
    <t>04.08.2011</t>
  </si>
  <si>
    <t>17.09.2011</t>
  </si>
  <si>
    <t>II PROMOCION ESCOLAR – DGA - BAHIA ALGECIRAS</t>
  </si>
  <si>
    <t>02.04.2010</t>
  </si>
  <si>
    <t>04.07.2011</t>
  </si>
  <si>
    <t>XXIV Open de la Sal</t>
  </si>
  <si>
    <t>16.07.2011</t>
  </si>
  <si>
    <t>20.07.2011</t>
  </si>
  <si>
    <t>30.07.2011</t>
  </si>
  <si>
    <t>Aimen Rizouk</t>
  </si>
  <si>
    <t>Argelia</t>
  </si>
  <si>
    <t>06.08.2011</t>
  </si>
  <si>
    <t>Juan Antonio Urbina Pérez</t>
  </si>
  <si>
    <t>XXV Open Sanlucar Puerta de Doñana</t>
  </si>
  <si>
    <t>12.08.2011</t>
  </si>
  <si>
    <t>14.08.2011</t>
  </si>
  <si>
    <t>Miguel Angel Oviedo Rodríguez</t>
  </si>
  <si>
    <t>Sevilla</t>
  </si>
  <si>
    <t>Daniel Martín Macías</t>
  </si>
  <si>
    <t>XXXIV Open Chipiona de Ajedrez</t>
  </si>
  <si>
    <t>XXIV Open de Ajedrez Castillo de Luna - Rota</t>
  </si>
  <si>
    <t>21.08.2011</t>
  </si>
  <si>
    <t>Antonio Pont Mulet</t>
  </si>
  <si>
    <t>José Manuel Fuertes Romo</t>
  </si>
  <si>
    <t>Social PAI</t>
  </si>
  <si>
    <t>28.03.2011</t>
  </si>
  <si>
    <t>01.04.2011</t>
  </si>
  <si>
    <t>40 m +10 s</t>
  </si>
  <si>
    <t>22.01.2011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</si>
</sst>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m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14" fontId="0" fillId="0" borderId="18" xfId="0" applyNumberFormat="1" applyFont="1" applyBorder="1" applyAlignment="1">
      <alignment horizontal="left"/>
    </xf>
    <xf numFmtId="0" fontId="5" fillId="0" borderId="13" xfId="0" applyFont="1" applyBorder="1" applyAlignment="1">
      <alignment vertical="top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6" fillId="0" borderId="13" xfId="0" applyFont="1" applyBorder="1" applyAlignment="1">
      <alignment vertical="top"/>
    </xf>
    <xf numFmtId="0" fontId="0" fillId="0" borderId="11" xfId="0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5" fillId="0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uario\Configuraci&#243;n%20local\Archivos%20temporales%20de%20Internet\Content.IE5\JV9KASQB\Tablaprovinciales_Cadiz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NEOS INDIVIDUALES"/>
      <sheetName val="TORNEOS POR EQUIPOS"/>
      <sheetName val="ACTIVIDADES"/>
      <sheetName val="OPENES CADIZ"/>
    </sheetNames>
    <sheetDataSet>
      <sheetData sheetId="0">
        <row r="2">
          <cell r="C2" t="str">
            <v>CADIZ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6"/>
  <sheetViews>
    <sheetView zoomScalePageLayoutView="0" workbookViewId="0" topLeftCell="A115">
      <selection activeCell="E143" sqref="E143"/>
    </sheetView>
  </sheetViews>
  <sheetFormatPr defaultColWidth="9.140625" defaultRowHeight="12.75"/>
  <cols>
    <col min="1" max="1" width="3.8515625" style="0" customWidth="1"/>
    <col min="2" max="2" width="24.8515625" style="0" bestFit="1" customWidth="1"/>
    <col min="3" max="3" width="39.8515625" style="20" customWidth="1"/>
    <col min="4" max="4" width="13.57421875" style="0" bestFit="1" customWidth="1"/>
    <col min="5" max="5" width="10.8515625" style="12" customWidth="1"/>
    <col min="6" max="11" width="9.140625" style="0" customWidth="1"/>
  </cols>
  <sheetData>
    <row r="1" ht="13.5" thickBot="1">
      <c r="B1" t="s">
        <v>151</v>
      </c>
    </row>
    <row r="2" spans="2:3" ht="13.5" thickBot="1">
      <c r="B2" s="1" t="s">
        <v>0</v>
      </c>
      <c r="C2" s="11" t="s">
        <v>23</v>
      </c>
    </row>
    <row r="3" ht="13.5" thickBot="1"/>
    <row r="4" spans="2:5" ht="13.5" thickBot="1">
      <c r="B4" s="19" t="s">
        <v>15</v>
      </c>
      <c r="C4" s="30"/>
      <c r="D4" s="6"/>
      <c r="E4" s="24"/>
    </row>
    <row r="5" ht="13.5" thickBot="1"/>
    <row r="6" spans="2:5" ht="12.75">
      <c r="B6" s="3" t="s">
        <v>1</v>
      </c>
      <c r="C6" s="23" t="str">
        <f>CONCATENATE("CAMPEONATO DE ",C$2," SUB08")</f>
        <v>CAMPEONATO DE CADIZ SUB08</v>
      </c>
      <c r="D6" s="4"/>
      <c r="E6" s="14"/>
    </row>
    <row r="7" spans="2:5" ht="12.75">
      <c r="B7" s="5" t="s">
        <v>2</v>
      </c>
      <c r="C7" s="34" t="s">
        <v>49</v>
      </c>
      <c r="D7" s="6" t="s">
        <v>12</v>
      </c>
      <c r="E7" s="15" t="s">
        <v>114</v>
      </c>
    </row>
    <row r="8" spans="2:5" ht="12.75">
      <c r="B8" s="5" t="s">
        <v>3</v>
      </c>
      <c r="C8" s="30" t="s">
        <v>46</v>
      </c>
      <c r="D8" s="6" t="s">
        <v>13</v>
      </c>
      <c r="E8" s="15" t="s">
        <v>115</v>
      </c>
    </row>
    <row r="9" spans="2:5" ht="12.75">
      <c r="B9" s="5"/>
      <c r="C9" s="30"/>
      <c r="D9" s="6" t="s">
        <v>14</v>
      </c>
      <c r="E9" s="16" t="s">
        <v>107</v>
      </c>
    </row>
    <row r="10" spans="2:5" ht="13.5" thickBot="1">
      <c r="B10" s="7" t="s">
        <v>4</v>
      </c>
      <c r="C10" s="31">
        <v>21</v>
      </c>
      <c r="D10" s="2" t="s">
        <v>22</v>
      </c>
      <c r="E10" s="17">
        <v>9</v>
      </c>
    </row>
    <row r="11" spans="2:5" ht="12.75">
      <c r="B11" s="8" t="s">
        <v>5</v>
      </c>
      <c r="C11" s="9" t="s">
        <v>7</v>
      </c>
      <c r="D11" s="9" t="s">
        <v>8</v>
      </c>
      <c r="E11" s="18" t="s">
        <v>16</v>
      </c>
    </row>
    <row r="12" spans="2:5" ht="12.75">
      <c r="B12" s="46" t="s">
        <v>6</v>
      </c>
      <c r="C12" s="54" t="s">
        <v>108</v>
      </c>
      <c r="D12" s="54" t="s">
        <v>43</v>
      </c>
      <c r="E12" s="55">
        <v>8</v>
      </c>
    </row>
    <row r="13" spans="2:5" ht="12.75">
      <c r="B13" s="46" t="s">
        <v>9</v>
      </c>
      <c r="C13" s="54" t="s">
        <v>109</v>
      </c>
      <c r="D13" s="54" t="s">
        <v>41</v>
      </c>
      <c r="E13" s="55">
        <v>7.5</v>
      </c>
    </row>
    <row r="14" spans="2:5" ht="12.75">
      <c r="B14" s="46" t="s">
        <v>10</v>
      </c>
      <c r="C14" s="54" t="s">
        <v>110</v>
      </c>
      <c r="D14" s="54" t="s">
        <v>39</v>
      </c>
      <c r="E14" s="55">
        <v>7</v>
      </c>
    </row>
    <row r="15" spans="2:5" ht="12.75">
      <c r="B15" s="46" t="s">
        <v>18</v>
      </c>
      <c r="C15" s="54" t="s">
        <v>111</v>
      </c>
      <c r="D15" s="54" t="s">
        <v>43</v>
      </c>
      <c r="E15" s="55">
        <v>5</v>
      </c>
    </row>
    <row r="16" spans="2:5" ht="12.75">
      <c r="B16" s="46" t="s">
        <v>19</v>
      </c>
      <c r="C16" s="54" t="s">
        <v>112</v>
      </c>
      <c r="D16" s="54" t="s">
        <v>43</v>
      </c>
      <c r="E16" s="55">
        <v>4</v>
      </c>
    </row>
    <row r="17" spans="2:5" ht="13.5" thickBot="1">
      <c r="B17" s="48" t="s">
        <v>20</v>
      </c>
      <c r="C17" s="45" t="s">
        <v>113</v>
      </c>
      <c r="D17" s="21" t="s">
        <v>43</v>
      </c>
      <c r="E17" s="74">
        <v>4</v>
      </c>
    </row>
    <row r="18" spans="2:5" ht="13.5" thickBot="1">
      <c r="B18" s="21"/>
      <c r="C18" s="44"/>
      <c r="D18" s="30"/>
      <c r="E18" s="31"/>
    </row>
    <row r="19" spans="2:5" ht="12.75">
      <c r="B19" s="5" t="s">
        <v>1</v>
      </c>
      <c r="C19" s="23" t="str">
        <f>CONCATENATE("CAMPEONATO DE ",C$2," SUB10")</f>
        <v>CAMPEONATO DE CADIZ SUB10</v>
      </c>
      <c r="D19" s="4"/>
      <c r="E19" s="16"/>
    </row>
    <row r="20" spans="2:5" ht="12.75">
      <c r="B20" s="5" t="s">
        <v>2</v>
      </c>
      <c r="C20" s="34" t="s">
        <v>49</v>
      </c>
      <c r="D20" s="6" t="s">
        <v>12</v>
      </c>
      <c r="E20" s="15" t="s">
        <v>114</v>
      </c>
    </row>
    <row r="21" spans="2:5" ht="12.75">
      <c r="B21" s="5" t="s">
        <v>3</v>
      </c>
      <c r="C21" s="30" t="s">
        <v>46</v>
      </c>
      <c r="D21" s="6" t="s">
        <v>13</v>
      </c>
      <c r="E21" s="15" t="s">
        <v>115</v>
      </c>
    </row>
    <row r="22" spans="2:5" ht="12.75">
      <c r="B22" s="5"/>
      <c r="C22" s="30"/>
      <c r="D22" s="6" t="s">
        <v>14</v>
      </c>
      <c r="E22" s="16" t="s">
        <v>195</v>
      </c>
    </row>
    <row r="23" spans="2:5" ht="13.5" thickBot="1">
      <c r="B23" s="7" t="s">
        <v>4</v>
      </c>
      <c r="C23" s="31">
        <v>18</v>
      </c>
      <c r="D23" s="2" t="s">
        <v>22</v>
      </c>
      <c r="E23" s="17">
        <v>7</v>
      </c>
    </row>
    <row r="24" spans="2:5" ht="12.75">
      <c r="B24" s="8" t="s">
        <v>5</v>
      </c>
      <c r="C24" s="9" t="s">
        <v>7</v>
      </c>
      <c r="D24" s="9" t="s">
        <v>8</v>
      </c>
      <c r="E24" s="18" t="s">
        <v>16</v>
      </c>
    </row>
    <row r="25" spans="2:5" ht="12.75">
      <c r="B25" s="46" t="s">
        <v>6</v>
      </c>
      <c r="C25" s="54" t="s">
        <v>116</v>
      </c>
      <c r="D25" s="54" t="s">
        <v>41</v>
      </c>
      <c r="E25" s="55">
        <v>7</v>
      </c>
    </row>
    <row r="26" spans="2:5" ht="12.75">
      <c r="B26" s="46" t="s">
        <v>9</v>
      </c>
      <c r="C26" s="54" t="s">
        <v>117</v>
      </c>
      <c r="D26" s="54" t="s">
        <v>44</v>
      </c>
      <c r="E26" s="55">
        <v>6</v>
      </c>
    </row>
    <row r="27" spans="2:5" ht="12.75">
      <c r="B27" s="46" t="s">
        <v>10</v>
      </c>
      <c r="C27" s="54" t="s">
        <v>118</v>
      </c>
      <c r="D27" s="54" t="s">
        <v>39</v>
      </c>
      <c r="E27" s="55">
        <v>5</v>
      </c>
    </row>
    <row r="28" spans="2:5" ht="12.75">
      <c r="B28" s="46" t="s">
        <v>18</v>
      </c>
      <c r="C28" s="54" t="s">
        <v>119</v>
      </c>
      <c r="D28" s="54" t="s">
        <v>43</v>
      </c>
      <c r="E28" s="55">
        <v>3.5</v>
      </c>
    </row>
    <row r="29" spans="2:5" ht="12.75">
      <c r="B29" s="46" t="s">
        <v>19</v>
      </c>
      <c r="C29" s="54" t="s">
        <v>120</v>
      </c>
      <c r="D29" s="54" t="s">
        <v>43</v>
      </c>
      <c r="E29" s="55">
        <v>1</v>
      </c>
    </row>
    <row r="30" spans="2:5" ht="13.5" thickBot="1">
      <c r="B30" s="48" t="s">
        <v>20</v>
      </c>
      <c r="C30" s="54"/>
      <c r="D30" s="54"/>
      <c r="E30" s="55"/>
    </row>
    <row r="31" ht="13.5" thickBot="1"/>
    <row r="32" spans="2:5" ht="12.75">
      <c r="B32" s="3" t="s">
        <v>1</v>
      </c>
      <c r="C32" s="23" t="str">
        <f>CONCATENATE("CAMPEONATO DE ",C$2," SUB12")</f>
        <v>CAMPEONATO DE CADIZ SUB12</v>
      </c>
      <c r="D32" s="4"/>
      <c r="E32" s="14"/>
    </row>
    <row r="33" spans="2:5" ht="12.75">
      <c r="B33" s="5" t="s">
        <v>2</v>
      </c>
      <c r="C33" s="34" t="s">
        <v>49</v>
      </c>
      <c r="D33" s="6" t="s">
        <v>12</v>
      </c>
      <c r="E33" s="15" t="s">
        <v>114</v>
      </c>
    </row>
    <row r="34" spans="2:5" ht="12.75">
      <c r="B34" s="5" t="s">
        <v>3</v>
      </c>
      <c r="C34" s="30" t="s">
        <v>46</v>
      </c>
      <c r="D34" s="6" t="s">
        <v>13</v>
      </c>
      <c r="E34" s="15" t="s">
        <v>115</v>
      </c>
    </row>
    <row r="35" spans="2:5" ht="12.75">
      <c r="B35" s="5"/>
      <c r="C35" s="30"/>
      <c r="D35" s="6" t="s">
        <v>14</v>
      </c>
      <c r="E35" s="16" t="s">
        <v>195</v>
      </c>
    </row>
    <row r="36" spans="2:5" ht="13.5" thickBot="1">
      <c r="B36" s="7" t="s">
        <v>4</v>
      </c>
      <c r="C36" s="31">
        <v>22</v>
      </c>
      <c r="D36" s="2" t="s">
        <v>22</v>
      </c>
      <c r="E36" s="17">
        <v>7</v>
      </c>
    </row>
    <row r="37" spans="2:5" ht="12.75">
      <c r="B37" s="8" t="s">
        <v>5</v>
      </c>
      <c r="C37" s="9" t="s">
        <v>7</v>
      </c>
      <c r="D37" s="9" t="s">
        <v>8</v>
      </c>
      <c r="E37" s="18" t="s">
        <v>16</v>
      </c>
    </row>
    <row r="38" spans="2:5" ht="12.75">
      <c r="B38" s="5" t="s">
        <v>6</v>
      </c>
      <c r="C38" s="54" t="s">
        <v>121</v>
      </c>
      <c r="D38" s="54" t="s">
        <v>122</v>
      </c>
      <c r="E38" s="55">
        <v>6.5</v>
      </c>
    </row>
    <row r="39" spans="2:5" ht="12.75">
      <c r="B39" s="5" t="s">
        <v>9</v>
      </c>
      <c r="C39" s="54" t="s">
        <v>123</v>
      </c>
      <c r="D39" s="54" t="s">
        <v>44</v>
      </c>
      <c r="E39" s="55">
        <v>5</v>
      </c>
    </row>
    <row r="40" spans="2:5" ht="12.75">
      <c r="B40" s="5" t="s">
        <v>10</v>
      </c>
      <c r="C40" s="54" t="s">
        <v>124</v>
      </c>
      <c r="D40" s="54" t="s">
        <v>42</v>
      </c>
      <c r="E40" s="55">
        <v>4.5</v>
      </c>
    </row>
    <row r="41" spans="2:5" ht="12.75">
      <c r="B41" s="5" t="s">
        <v>18</v>
      </c>
      <c r="C41" s="54" t="s">
        <v>125</v>
      </c>
      <c r="D41" s="54" t="s">
        <v>39</v>
      </c>
      <c r="E41" s="55">
        <v>5</v>
      </c>
    </row>
    <row r="42" spans="2:5" ht="12.75">
      <c r="B42" s="5" t="s">
        <v>29</v>
      </c>
      <c r="C42" s="54" t="s">
        <v>126</v>
      </c>
      <c r="D42" s="54" t="s">
        <v>43</v>
      </c>
      <c r="E42" s="55">
        <v>4.5</v>
      </c>
    </row>
    <row r="43" spans="2:5" ht="13.5" thickBot="1">
      <c r="B43" s="48" t="s">
        <v>20</v>
      </c>
      <c r="C43" s="54" t="s">
        <v>127</v>
      </c>
      <c r="D43" s="54" t="s">
        <v>43</v>
      </c>
      <c r="E43" s="55">
        <v>3.5</v>
      </c>
    </row>
    <row r="44" ht="13.5" thickBot="1"/>
    <row r="45" spans="2:5" ht="12.75">
      <c r="B45" s="3" t="s">
        <v>1</v>
      </c>
      <c r="C45" s="23" t="str">
        <f>CONCATENATE("CAMPEONATO DE ",C$2," SUB14")</f>
        <v>CAMPEONATO DE CADIZ SUB14</v>
      </c>
      <c r="D45" s="4"/>
      <c r="E45" s="14"/>
    </row>
    <row r="46" spans="2:5" ht="12.75">
      <c r="B46" s="5" t="s">
        <v>2</v>
      </c>
      <c r="C46" s="34" t="s">
        <v>49</v>
      </c>
      <c r="D46" s="6" t="s">
        <v>12</v>
      </c>
      <c r="E46" s="15" t="s">
        <v>114</v>
      </c>
    </row>
    <row r="47" spans="2:5" ht="12.75">
      <c r="B47" s="5" t="s">
        <v>3</v>
      </c>
      <c r="C47" s="30" t="s">
        <v>46</v>
      </c>
      <c r="D47" s="6" t="s">
        <v>13</v>
      </c>
      <c r="E47" s="15" t="s">
        <v>115</v>
      </c>
    </row>
    <row r="48" spans="2:5" ht="12.75">
      <c r="B48" s="5"/>
      <c r="C48" s="30"/>
      <c r="D48" s="6" t="s">
        <v>14</v>
      </c>
      <c r="E48" s="16" t="s">
        <v>195</v>
      </c>
    </row>
    <row r="49" spans="2:5" ht="13.5" thickBot="1">
      <c r="B49" s="7" t="s">
        <v>4</v>
      </c>
      <c r="C49" s="31">
        <v>16</v>
      </c>
      <c r="D49" s="2" t="s">
        <v>22</v>
      </c>
      <c r="E49" s="17">
        <v>7</v>
      </c>
    </row>
    <row r="50" spans="2:5" ht="12.75">
      <c r="B50" s="8" t="s">
        <v>5</v>
      </c>
      <c r="C50" s="9" t="s">
        <v>7</v>
      </c>
      <c r="D50" s="9" t="s">
        <v>8</v>
      </c>
      <c r="E50" s="18" t="s">
        <v>16</v>
      </c>
    </row>
    <row r="51" spans="2:5" ht="12.75">
      <c r="B51" s="5" t="s">
        <v>6</v>
      </c>
      <c r="C51" s="54" t="s">
        <v>128</v>
      </c>
      <c r="D51" s="54" t="s">
        <v>122</v>
      </c>
      <c r="E51" s="55">
        <v>6</v>
      </c>
    </row>
    <row r="52" spans="2:5" ht="12.75">
      <c r="B52" s="5" t="s">
        <v>9</v>
      </c>
      <c r="C52" s="54" t="s">
        <v>129</v>
      </c>
      <c r="D52" s="54" t="s">
        <v>43</v>
      </c>
      <c r="E52" s="55">
        <v>6</v>
      </c>
    </row>
    <row r="53" spans="2:5" ht="12.75">
      <c r="B53" s="5" t="s">
        <v>10</v>
      </c>
      <c r="C53" s="76" t="s">
        <v>130</v>
      </c>
      <c r="D53" s="76" t="s">
        <v>43</v>
      </c>
      <c r="E53" s="77">
        <v>5</v>
      </c>
    </row>
    <row r="54" spans="2:5" ht="12.75">
      <c r="B54" s="5" t="s">
        <v>18</v>
      </c>
      <c r="C54" s="78" t="s">
        <v>131</v>
      </c>
      <c r="D54" s="79" t="s">
        <v>39</v>
      </c>
      <c r="E54" s="80">
        <v>2</v>
      </c>
    </row>
    <row r="55" spans="2:5" ht="12.75">
      <c r="B55" s="5"/>
      <c r="C55" s="44"/>
      <c r="D55" s="39"/>
      <c r="E55" s="47"/>
    </row>
    <row r="56" spans="2:5" ht="13.5" thickBot="1">
      <c r="B56" s="48"/>
      <c r="C56" s="45"/>
      <c r="D56" s="38"/>
      <c r="E56" s="50"/>
    </row>
    <row r="57" spans="3:5" ht="13.5" thickBot="1">
      <c r="C57" s="35"/>
      <c r="D57" s="36"/>
      <c r="E57" s="37"/>
    </row>
    <row r="58" spans="2:5" ht="12.75">
      <c r="B58" s="3" t="s">
        <v>1</v>
      </c>
      <c r="C58" s="23" t="str">
        <f>CONCATENATE("CAMPEONATO DE ",C$2," SUB16")</f>
        <v>CAMPEONATO DE CADIZ SUB16</v>
      </c>
      <c r="D58" s="4"/>
      <c r="E58" s="14"/>
    </row>
    <row r="59" spans="2:5" ht="12.75">
      <c r="B59" s="5" t="s">
        <v>2</v>
      </c>
      <c r="C59" s="34" t="s">
        <v>49</v>
      </c>
      <c r="D59" s="6" t="s">
        <v>12</v>
      </c>
      <c r="E59" s="15" t="s">
        <v>114</v>
      </c>
    </row>
    <row r="60" spans="2:5" ht="12.75">
      <c r="B60" s="5" t="s">
        <v>3</v>
      </c>
      <c r="C60" s="30" t="s">
        <v>46</v>
      </c>
      <c r="D60" s="6" t="s">
        <v>13</v>
      </c>
      <c r="E60" s="15" t="s">
        <v>115</v>
      </c>
    </row>
    <row r="61" spans="2:5" ht="12.75">
      <c r="B61" s="5"/>
      <c r="C61" s="30"/>
      <c r="D61" s="6" t="s">
        <v>14</v>
      </c>
      <c r="E61" s="16" t="s">
        <v>195</v>
      </c>
    </row>
    <row r="62" spans="2:5" ht="13.5" thickBot="1">
      <c r="B62" s="7" t="s">
        <v>4</v>
      </c>
      <c r="C62" s="31">
        <v>12</v>
      </c>
      <c r="D62" s="2" t="s">
        <v>22</v>
      </c>
      <c r="E62" s="17">
        <v>7</v>
      </c>
    </row>
    <row r="63" spans="2:5" ht="12.75">
      <c r="B63" s="8" t="s">
        <v>5</v>
      </c>
      <c r="C63" s="9" t="s">
        <v>7</v>
      </c>
      <c r="D63" s="9" t="s">
        <v>8</v>
      </c>
      <c r="E63" s="18" t="s">
        <v>16</v>
      </c>
    </row>
    <row r="64" spans="2:5" ht="12.75">
      <c r="B64" s="5" t="s">
        <v>6</v>
      </c>
      <c r="C64" s="54" t="s">
        <v>132</v>
      </c>
      <c r="D64" s="54" t="s">
        <v>39</v>
      </c>
      <c r="E64" s="55">
        <v>7</v>
      </c>
    </row>
    <row r="65" spans="2:5" ht="12.75">
      <c r="B65" s="5" t="s">
        <v>9</v>
      </c>
      <c r="C65" s="54" t="s">
        <v>133</v>
      </c>
      <c r="D65" s="54" t="s">
        <v>44</v>
      </c>
      <c r="E65" s="55">
        <v>6</v>
      </c>
    </row>
    <row r="66" spans="2:5" ht="12.75">
      <c r="B66" s="5" t="s">
        <v>10</v>
      </c>
      <c r="C66" s="54" t="s">
        <v>134</v>
      </c>
      <c r="D66" s="54" t="s">
        <v>43</v>
      </c>
      <c r="E66" s="55">
        <v>5</v>
      </c>
    </row>
    <row r="67" spans="2:5" ht="12.75">
      <c r="B67" s="5" t="s">
        <v>18</v>
      </c>
      <c r="C67" s="54" t="s">
        <v>135</v>
      </c>
      <c r="D67" s="54" t="s">
        <v>43</v>
      </c>
      <c r="E67" s="55">
        <v>3.5</v>
      </c>
    </row>
    <row r="68" spans="2:5" ht="12.75">
      <c r="B68" s="5"/>
      <c r="C68" s="30"/>
      <c r="D68" s="39"/>
      <c r="E68" s="16"/>
    </row>
    <row r="69" spans="2:5" ht="13.5" thickBot="1">
      <c r="B69" s="7"/>
      <c r="C69" s="38"/>
      <c r="D69" s="21"/>
      <c r="E69" s="17"/>
    </row>
    <row r="70" ht="13.5" thickBot="1"/>
    <row r="71" spans="2:5" ht="12.75">
      <c r="B71" s="3" t="s">
        <v>1</v>
      </c>
      <c r="C71" s="23" t="str">
        <f>CONCATENATE("CAMPEONATO DE ",C$2," SUB18")</f>
        <v>CAMPEONATO DE CADIZ SUB18</v>
      </c>
      <c r="D71" s="4"/>
      <c r="E71" s="14"/>
    </row>
    <row r="72" spans="2:5" ht="12.75">
      <c r="B72" s="5" t="s">
        <v>2</v>
      </c>
      <c r="C72" s="29" t="s">
        <v>57</v>
      </c>
      <c r="D72" s="6" t="s">
        <v>12</v>
      </c>
      <c r="E72" s="15" t="s">
        <v>136</v>
      </c>
    </row>
    <row r="73" spans="2:5" ht="12.75">
      <c r="B73" s="5" t="s">
        <v>3</v>
      </c>
      <c r="C73" s="30" t="s">
        <v>46</v>
      </c>
      <c r="D73" s="6" t="s">
        <v>13</v>
      </c>
      <c r="E73" s="15" t="s">
        <v>137</v>
      </c>
    </row>
    <row r="74" spans="2:5" ht="12.75">
      <c r="B74" s="5"/>
      <c r="C74" s="30" t="s">
        <v>24</v>
      </c>
      <c r="D74" s="6" t="s">
        <v>14</v>
      </c>
      <c r="E74" s="16" t="s">
        <v>35</v>
      </c>
    </row>
    <row r="75" spans="2:5" ht="13.5" thickBot="1">
      <c r="B75" s="7" t="s">
        <v>4</v>
      </c>
      <c r="C75" s="31">
        <v>13</v>
      </c>
      <c r="D75" s="2" t="s">
        <v>22</v>
      </c>
      <c r="E75" s="17">
        <v>7</v>
      </c>
    </row>
    <row r="76" spans="2:5" ht="12.75">
      <c r="B76" s="8" t="s">
        <v>5</v>
      </c>
      <c r="C76" s="9" t="s">
        <v>7</v>
      </c>
      <c r="D76" s="9" t="s">
        <v>8</v>
      </c>
      <c r="E76" s="18" t="s">
        <v>16</v>
      </c>
    </row>
    <row r="77" spans="2:5" ht="12.75">
      <c r="B77" s="5" t="s">
        <v>6</v>
      </c>
      <c r="C77" s="54" t="s">
        <v>134</v>
      </c>
      <c r="D77" s="54" t="s">
        <v>43</v>
      </c>
      <c r="E77" s="55">
        <v>4.5</v>
      </c>
    </row>
    <row r="78" spans="2:5" ht="12.75">
      <c r="B78" s="5" t="s">
        <v>9</v>
      </c>
      <c r="C78" s="54" t="s">
        <v>133</v>
      </c>
      <c r="D78" s="54" t="s">
        <v>44</v>
      </c>
      <c r="E78" s="55">
        <v>4</v>
      </c>
    </row>
    <row r="79" spans="2:5" ht="12.75">
      <c r="B79" s="5" t="s">
        <v>10</v>
      </c>
      <c r="C79" s="54" t="s">
        <v>132</v>
      </c>
      <c r="D79" s="54" t="s">
        <v>39</v>
      </c>
      <c r="E79" s="55">
        <v>4</v>
      </c>
    </row>
    <row r="80" spans="2:5" ht="12.75">
      <c r="B80" s="5" t="s">
        <v>18</v>
      </c>
      <c r="C80" s="54" t="s">
        <v>135</v>
      </c>
      <c r="D80" s="54" t="s">
        <v>43</v>
      </c>
      <c r="E80" s="55">
        <v>3.5</v>
      </c>
    </row>
    <row r="81" spans="2:5" ht="12.75">
      <c r="B81" s="5" t="s">
        <v>19</v>
      </c>
      <c r="C81" s="54" t="s">
        <v>138</v>
      </c>
      <c r="D81" s="54" t="s">
        <v>43</v>
      </c>
      <c r="E81" s="55">
        <v>3</v>
      </c>
    </row>
    <row r="82" spans="2:5" ht="13.5" thickBot="1">
      <c r="B82" s="7" t="s">
        <v>20</v>
      </c>
      <c r="C82" s="54" t="s">
        <v>139</v>
      </c>
      <c r="D82" s="54" t="s">
        <v>44</v>
      </c>
      <c r="E82" s="55">
        <v>2.5</v>
      </c>
    </row>
    <row r="83" ht="13.5" thickBot="1"/>
    <row r="84" spans="2:5" ht="12.75">
      <c r="B84" s="3" t="s">
        <v>1</v>
      </c>
      <c r="C84" s="23" t="str">
        <f>CONCATENATE("CAMPEONATO DE ",C$2," ABSOLUTO")</f>
        <v>CAMPEONATO DE CADIZ ABSOLUTO</v>
      </c>
      <c r="D84" s="4"/>
      <c r="E84" s="14"/>
    </row>
    <row r="85" spans="2:5" ht="12.75">
      <c r="B85" s="5" t="s">
        <v>2</v>
      </c>
      <c r="C85" s="29" t="s">
        <v>57</v>
      </c>
      <c r="D85" s="6" t="s">
        <v>12</v>
      </c>
      <c r="E85" s="15" t="s">
        <v>136</v>
      </c>
    </row>
    <row r="86" spans="2:5" ht="12.75">
      <c r="B86" s="5" t="s">
        <v>3</v>
      </c>
      <c r="C86" s="30" t="s">
        <v>46</v>
      </c>
      <c r="D86" s="6" t="s">
        <v>13</v>
      </c>
      <c r="E86" s="15" t="s">
        <v>137</v>
      </c>
    </row>
    <row r="87" spans="2:5" ht="12.75">
      <c r="B87" s="5"/>
      <c r="C87" s="30"/>
      <c r="D87" s="6" t="s">
        <v>14</v>
      </c>
      <c r="E87" s="16" t="s">
        <v>35</v>
      </c>
    </row>
    <row r="88" spans="2:5" ht="13.5" thickBot="1">
      <c r="B88" s="7" t="s">
        <v>4</v>
      </c>
      <c r="C88" s="31">
        <v>50</v>
      </c>
      <c r="D88" s="2" t="s">
        <v>22</v>
      </c>
      <c r="E88" s="17">
        <v>7</v>
      </c>
    </row>
    <row r="89" spans="2:5" ht="12.75">
      <c r="B89" s="8" t="s">
        <v>5</v>
      </c>
      <c r="C89" s="9" t="s">
        <v>7</v>
      </c>
      <c r="D89" s="9" t="s">
        <v>8</v>
      </c>
      <c r="E89" s="18" t="s">
        <v>16</v>
      </c>
    </row>
    <row r="90" spans="2:5" ht="12.75">
      <c r="B90" s="5" t="s">
        <v>6</v>
      </c>
      <c r="C90" s="54" t="s">
        <v>140</v>
      </c>
      <c r="D90" s="54" t="s">
        <v>39</v>
      </c>
      <c r="E90" s="55">
        <v>6.5</v>
      </c>
    </row>
    <row r="91" spans="2:5" ht="12.75">
      <c r="B91" s="5" t="s">
        <v>9</v>
      </c>
      <c r="C91" s="54" t="s">
        <v>141</v>
      </c>
      <c r="D91" s="54" t="s">
        <v>39</v>
      </c>
      <c r="E91" s="55">
        <v>6</v>
      </c>
    </row>
    <row r="92" spans="2:5" ht="12.75">
      <c r="B92" s="5" t="s">
        <v>10</v>
      </c>
      <c r="C92" s="54" t="s">
        <v>142</v>
      </c>
      <c r="D92" s="54" t="s">
        <v>41</v>
      </c>
      <c r="E92" s="55">
        <v>5.5</v>
      </c>
    </row>
    <row r="93" spans="2:5" ht="12.75">
      <c r="B93" s="5" t="s">
        <v>18</v>
      </c>
      <c r="C93" s="54" t="s">
        <v>143</v>
      </c>
      <c r="D93" s="54" t="s">
        <v>39</v>
      </c>
      <c r="E93" s="55">
        <v>4.5</v>
      </c>
    </row>
    <row r="94" spans="2:5" ht="12.75">
      <c r="B94" s="5" t="s">
        <v>19</v>
      </c>
      <c r="C94" s="54" t="s">
        <v>135</v>
      </c>
      <c r="D94" s="54" t="s">
        <v>43</v>
      </c>
      <c r="E94" s="55">
        <v>3.5</v>
      </c>
    </row>
    <row r="95" spans="2:5" ht="13.5" thickBot="1">
      <c r="B95" s="7" t="s">
        <v>20</v>
      </c>
      <c r="C95" s="54" t="s">
        <v>138</v>
      </c>
      <c r="D95" s="54" t="s">
        <v>43</v>
      </c>
      <c r="E95" s="55">
        <v>3</v>
      </c>
    </row>
    <row r="96" ht="13.5" thickBot="1"/>
    <row r="97" spans="2:5" ht="12.75">
      <c r="B97" s="3" t="s">
        <v>1</v>
      </c>
      <c r="C97" s="23" t="str">
        <f>CONCATENATE("CAMPEONATO DE ",C$2," VETERANOS")</f>
        <v>CAMPEONATO DE CADIZ VETERANOS</v>
      </c>
      <c r="D97" s="4"/>
      <c r="E97" s="14"/>
    </row>
    <row r="98" spans="2:5" ht="12.75">
      <c r="B98" s="5" t="s">
        <v>2</v>
      </c>
      <c r="C98" s="29" t="s">
        <v>50</v>
      </c>
      <c r="D98" s="6" t="s">
        <v>12</v>
      </c>
      <c r="E98" s="15" t="s">
        <v>136</v>
      </c>
    </row>
    <row r="99" spans="2:5" ht="12.75">
      <c r="B99" s="5" t="s">
        <v>3</v>
      </c>
      <c r="C99" s="30" t="s">
        <v>46</v>
      </c>
      <c r="D99" s="6" t="s">
        <v>13</v>
      </c>
      <c r="E99" s="15" t="s">
        <v>137</v>
      </c>
    </row>
    <row r="100" spans="2:5" ht="12.75">
      <c r="B100" s="5"/>
      <c r="C100" s="30" t="s">
        <v>24</v>
      </c>
      <c r="D100" s="6" t="s">
        <v>14</v>
      </c>
      <c r="E100" s="16" t="s">
        <v>35</v>
      </c>
    </row>
    <row r="101" spans="2:5" ht="13.5" thickBot="1">
      <c r="B101" s="7" t="s">
        <v>4</v>
      </c>
      <c r="C101" s="31">
        <v>7</v>
      </c>
      <c r="D101" s="2" t="s">
        <v>22</v>
      </c>
      <c r="E101" s="17">
        <v>7</v>
      </c>
    </row>
    <row r="102" spans="2:5" ht="12.75">
      <c r="B102" s="8" t="s">
        <v>5</v>
      </c>
      <c r="C102" s="9"/>
      <c r="D102" s="9" t="s">
        <v>8</v>
      </c>
      <c r="E102" s="18" t="s">
        <v>16</v>
      </c>
    </row>
    <row r="103" spans="2:5" ht="12.75">
      <c r="B103" s="5" t="s">
        <v>6</v>
      </c>
      <c r="C103" s="54" t="s">
        <v>144</v>
      </c>
      <c r="D103" s="54" t="s">
        <v>44</v>
      </c>
      <c r="E103" s="55">
        <v>4.5</v>
      </c>
    </row>
    <row r="104" spans="2:5" ht="12.75">
      <c r="B104" s="5" t="s">
        <v>9</v>
      </c>
      <c r="C104" s="54" t="s">
        <v>145</v>
      </c>
      <c r="D104" s="54" t="s">
        <v>44</v>
      </c>
      <c r="E104" s="55">
        <v>4</v>
      </c>
    </row>
    <row r="105" spans="2:5" ht="12.75">
      <c r="B105" s="5" t="s">
        <v>10</v>
      </c>
      <c r="C105" s="54" t="s">
        <v>146</v>
      </c>
      <c r="D105" s="54" t="s">
        <v>122</v>
      </c>
      <c r="E105" s="55">
        <v>3.5</v>
      </c>
    </row>
    <row r="106" spans="2:5" ht="12.75">
      <c r="B106" s="5"/>
      <c r="C106" s="30"/>
      <c r="D106" s="6"/>
      <c r="E106" s="16"/>
    </row>
    <row r="107" spans="2:5" ht="12.75">
      <c r="B107" s="5"/>
      <c r="C107" s="30"/>
      <c r="D107" s="6"/>
      <c r="E107" s="16"/>
    </row>
    <row r="108" spans="2:5" ht="13.5" thickBot="1">
      <c r="B108" s="7"/>
      <c r="C108" s="21"/>
      <c r="D108" s="2"/>
      <c r="E108" s="17"/>
    </row>
    <row r="109" ht="13.5" thickBot="1"/>
    <row r="110" spans="2:5" ht="12.75">
      <c r="B110" s="3" t="s">
        <v>1</v>
      </c>
      <c r="C110" s="23" t="str">
        <f>CONCATENATE("CAMPEONATO DE ",C$2," ACTIVO")</f>
        <v>CAMPEONATO DE CADIZ ACTIVO</v>
      </c>
      <c r="D110" s="4"/>
      <c r="E110" s="14"/>
    </row>
    <row r="111" spans="2:5" ht="12.75">
      <c r="B111" s="5" t="s">
        <v>2</v>
      </c>
      <c r="C111" s="34" t="s">
        <v>28</v>
      </c>
      <c r="D111" s="6" t="s">
        <v>12</v>
      </c>
      <c r="E111" s="15" t="s">
        <v>147</v>
      </c>
    </row>
    <row r="112" spans="2:5" ht="12.75">
      <c r="B112" s="5" t="s">
        <v>3</v>
      </c>
      <c r="C112" s="30" t="s">
        <v>46</v>
      </c>
      <c r="D112" s="6" t="s">
        <v>13</v>
      </c>
      <c r="E112" s="15" t="s">
        <v>147</v>
      </c>
    </row>
    <row r="113" spans="2:5" ht="12.75">
      <c r="B113" s="5"/>
      <c r="C113" s="30"/>
      <c r="D113" s="6" t="s">
        <v>14</v>
      </c>
      <c r="E113" s="16" t="s">
        <v>51</v>
      </c>
    </row>
    <row r="114" spans="2:5" ht="13.5" thickBot="1">
      <c r="B114" s="7" t="s">
        <v>4</v>
      </c>
      <c r="C114" s="31">
        <v>80</v>
      </c>
      <c r="D114" s="2" t="s">
        <v>22</v>
      </c>
      <c r="E114" s="17">
        <v>8</v>
      </c>
    </row>
    <row r="115" spans="2:5" ht="12.75">
      <c r="B115" s="8" t="s">
        <v>5</v>
      </c>
      <c r="C115" s="9" t="s">
        <v>7</v>
      </c>
      <c r="D115" s="9" t="s">
        <v>8</v>
      </c>
      <c r="E115" s="18" t="s">
        <v>16</v>
      </c>
    </row>
    <row r="116" spans="2:5" ht="12.75">
      <c r="B116" s="5" t="s">
        <v>6</v>
      </c>
      <c r="C116" s="54" t="s">
        <v>132</v>
      </c>
      <c r="D116" s="54" t="s">
        <v>39</v>
      </c>
      <c r="E116" s="55">
        <v>7</v>
      </c>
    </row>
    <row r="117" spans="2:5" ht="12.75">
      <c r="B117" s="5" t="s">
        <v>9</v>
      </c>
      <c r="C117" s="54" t="s">
        <v>140</v>
      </c>
      <c r="D117" s="54" t="s">
        <v>39</v>
      </c>
      <c r="E117" s="55">
        <v>6</v>
      </c>
    </row>
    <row r="118" spans="2:5" ht="12.75">
      <c r="B118" s="5" t="s">
        <v>10</v>
      </c>
      <c r="C118" s="54"/>
      <c r="D118" s="54"/>
      <c r="E118" s="55"/>
    </row>
    <row r="119" spans="2:5" ht="12.75">
      <c r="B119" s="5" t="s">
        <v>18</v>
      </c>
      <c r="C119" s="54" t="s">
        <v>149</v>
      </c>
      <c r="D119" s="54" t="s">
        <v>43</v>
      </c>
      <c r="E119" s="55">
        <v>4</v>
      </c>
    </row>
    <row r="120" spans="2:5" ht="12.75">
      <c r="B120" s="5"/>
      <c r="C120" s="54"/>
      <c r="D120" s="54"/>
      <c r="E120" s="55"/>
    </row>
    <row r="121" spans="2:5" ht="13.5" thickBot="1">
      <c r="B121" s="7"/>
      <c r="C121" s="54"/>
      <c r="D121" s="54"/>
      <c r="E121" s="55"/>
    </row>
    <row r="122" spans="2:5" ht="12.75">
      <c r="B122" s="6"/>
      <c r="C122" s="30"/>
      <c r="D122" s="6"/>
      <c r="E122" s="24"/>
    </row>
    <row r="123" spans="2:5" ht="13.5" thickBot="1">
      <c r="B123" s="6"/>
      <c r="C123" s="30"/>
      <c r="D123" s="6"/>
      <c r="E123" s="24"/>
    </row>
    <row r="124" spans="2:5" ht="12.75">
      <c r="B124" s="3" t="s">
        <v>1</v>
      </c>
      <c r="C124" s="23" t="str">
        <f>CONCATENATE("CAMPEONATO DE ",C$2," RELAMPAGO")</f>
        <v>CAMPEONATO DE CADIZ RELAMPAGO</v>
      </c>
      <c r="D124" s="4"/>
      <c r="E124" s="14"/>
    </row>
    <row r="125" spans="2:5" ht="12.75">
      <c r="B125" s="5" t="s">
        <v>2</v>
      </c>
      <c r="C125" s="34" t="s">
        <v>42</v>
      </c>
      <c r="D125" s="6" t="s">
        <v>12</v>
      </c>
      <c r="E125" s="59" t="s">
        <v>98</v>
      </c>
    </row>
    <row r="126" spans="2:5" ht="12.75">
      <c r="B126" s="5" t="s">
        <v>3</v>
      </c>
      <c r="C126" s="30" t="s">
        <v>55</v>
      </c>
      <c r="D126" s="6" t="s">
        <v>13</v>
      </c>
      <c r="E126" s="59" t="s">
        <v>98</v>
      </c>
    </row>
    <row r="127" spans="2:5" ht="12.75">
      <c r="B127" s="5"/>
      <c r="C127" s="30"/>
      <c r="D127" s="6" t="s">
        <v>14</v>
      </c>
      <c r="E127" s="47" t="s">
        <v>99</v>
      </c>
    </row>
    <row r="128" spans="2:5" ht="13.5" thickBot="1">
      <c r="B128" s="7" t="s">
        <v>4</v>
      </c>
      <c r="C128" s="31">
        <v>21</v>
      </c>
      <c r="D128" s="2" t="s">
        <v>22</v>
      </c>
      <c r="E128" s="49">
        <v>7</v>
      </c>
    </row>
    <row r="129" spans="2:5" ht="12.75">
      <c r="B129" s="8" t="s">
        <v>5</v>
      </c>
      <c r="C129" s="9" t="s">
        <v>7</v>
      </c>
      <c r="D129" s="9" t="s">
        <v>8</v>
      </c>
      <c r="E129" s="18" t="s">
        <v>16</v>
      </c>
    </row>
    <row r="130" spans="2:5" ht="12.75">
      <c r="B130" s="5" t="s">
        <v>6</v>
      </c>
      <c r="C130" s="57" t="s">
        <v>150</v>
      </c>
      <c r="D130" s="57" t="s">
        <v>44</v>
      </c>
      <c r="E130" s="55">
        <v>6.5</v>
      </c>
    </row>
    <row r="131" spans="2:5" ht="12.75">
      <c r="B131" s="5" t="s">
        <v>9</v>
      </c>
      <c r="C131" s="30" t="s">
        <v>46</v>
      </c>
      <c r="D131" s="57" t="s">
        <v>43</v>
      </c>
      <c r="E131" s="55">
        <v>5.5</v>
      </c>
    </row>
    <row r="132" spans="2:5" ht="12.75">
      <c r="B132" s="5" t="s">
        <v>10</v>
      </c>
      <c r="C132" s="57" t="s">
        <v>32</v>
      </c>
      <c r="D132" s="57" t="s">
        <v>43</v>
      </c>
      <c r="E132" s="55">
        <v>5</v>
      </c>
    </row>
    <row r="133" spans="2:5" ht="12.75">
      <c r="B133" s="5"/>
      <c r="C133" s="54"/>
      <c r="D133" s="54"/>
      <c r="E133" s="55"/>
    </row>
    <row r="134" spans="2:5" ht="12.75">
      <c r="B134" s="5"/>
      <c r="C134" s="54"/>
      <c r="D134" s="54"/>
      <c r="E134" s="55"/>
    </row>
    <row r="135" spans="2:5" ht="13.5" thickBot="1">
      <c r="B135" s="7"/>
      <c r="C135" s="57"/>
      <c r="D135" s="57"/>
      <c r="E135" s="55"/>
    </row>
    <row r="136" spans="2:5" ht="12.75">
      <c r="B136" s="6"/>
      <c r="C136" s="72"/>
      <c r="D136" s="72"/>
      <c r="E136" s="73"/>
    </row>
  </sheetData>
  <sheetProtection/>
  <printOptions/>
  <pageMargins left="0.26" right="0.17" top="0.61" bottom="0.6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4">
      <selection activeCell="B42" sqref="B42"/>
    </sheetView>
  </sheetViews>
  <sheetFormatPr defaultColWidth="9.140625" defaultRowHeight="12.75"/>
  <cols>
    <col min="1" max="1" width="24.8515625" style="0" bestFit="1" customWidth="1"/>
    <col min="2" max="2" width="57.421875" style="0" bestFit="1" customWidth="1"/>
    <col min="3" max="3" width="15.7109375" style="0" bestFit="1" customWidth="1"/>
    <col min="4" max="4" width="11.00390625" style="0" bestFit="1" customWidth="1"/>
  </cols>
  <sheetData>
    <row r="1" spans="1:4" ht="12.75">
      <c r="A1" s="20" t="s">
        <v>151</v>
      </c>
      <c r="D1" s="12"/>
    </row>
    <row r="2" spans="1:4" ht="12.75">
      <c r="A2" s="20"/>
      <c r="D2" s="12"/>
    </row>
    <row r="3" spans="1:4" ht="13.5" thickBot="1">
      <c r="A3" s="5"/>
      <c r="B3" s="6"/>
      <c r="C3" s="6"/>
      <c r="D3" s="24"/>
    </row>
    <row r="4" spans="1:4" ht="12.75">
      <c r="A4" s="3" t="s">
        <v>1</v>
      </c>
      <c r="B4" s="23" t="str">
        <f>CONCATENATE("CAMP. DE ",B$3," POR EQUIPOS - ",B$5)</f>
        <v>CAMP. DE  POR EQUIPOS - PROVINCIA DE CADIZ</v>
      </c>
      <c r="C4" s="4"/>
      <c r="D4" s="14"/>
    </row>
    <row r="5" spans="1:4" ht="12.75">
      <c r="A5" s="5" t="s">
        <v>2</v>
      </c>
      <c r="B5" s="10" t="s">
        <v>69</v>
      </c>
      <c r="C5" s="6" t="s">
        <v>12</v>
      </c>
      <c r="D5" s="15" t="s">
        <v>153</v>
      </c>
    </row>
    <row r="6" spans="1:4" ht="12.75">
      <c r="A6" s="5" t="s">
        <v>152</v>
      </c>
      <c r="B6" s="6" t="s">
        <v>81</v>
      </c>
      <c r="C6" s="6" t="s">
        <v>13</v>
      </c>
      <c r="D6" s="15" t="s">
        <v>154</v>
      </c>
    </row>
    <row r="7" spans="1:4" ht="12.75">
      <c r="A7" s="5" t="s">
        <v>70</v>
      </c>
      <c r="B7" s="24">
        <v>4</v>
      </c>
      <c r="C7" s="6"/>
      <c r="D7" s="16"/>
    </row>
    <row r="8" spans="1:4" ht="12.75">
      <c r="A8" s="5" t="s">
        <v>71</v>
      </c>
      <c r="B8" s="24">
        <v>10</v>
      </c>
      <c r="C8" s="6" t="s">
        <v>14</v>
      </c>
      <c r="D8" s="16" t="s">
        <v>35</v>
      </c>
    </row>
    <row r="9" spans="1:4" ht="13.5" thickBot="1">
      <c r="A9" s="7" t="s">
        <v>4</v>
      </c>
      <c r="B9" s="13">
        <v>102</v>
      </c>
      <c r="C9" s="2"/>
      <c r="D9" s="17"/>
    </row>
    <row r="10" spans="1:4" ht="12.75">
      <c r="A10" s="8" t="s">
        <v>5</v>
      </c>
      <c r="B10" s="9" t="s">
        <v>17</v>
      </c>
      <c r="C10" s="9" t="s">
        <v>8</v>
      </c>
      <c r="D10" s="18" t="s">
        <v>16</v>
      </c>
    </row>
    <row r="11" spans="1:4" ht="12.75">
      <c r="A11" s="5" t="s">
        <v>6</v>
      </c>
      <c r="B11" s="6" t="s">
        <v>72</v>
      </c>
      <c r="C11" s="27" t="s">
        <v>73</v>
      </c>
      <c r="D11" s="16">
        <v>24</v>
      </c>
    </row>
    <row r="12" spans="1:4" ht="12.75">
      <c r="A12" s="5" t="s">
        <v>9</v>
      </c>
      <c r="B12" s="6" t="s">
        <v>74</v>
      </c>
      <c r="C12" s="27" t="s">
        <v>76</v>
      </c>
      <c r="D12" s="16">
        <v>19</v>
      </c>
    </row>
    <row r="13" spans="1:4" ht="13.5" thickBot="1">
      <c r="A13" s="7" t="s">
        <v>10</v>
      </c>
      <c r="B13" s="2" t="s">
        <v>75</v>
      </c>
      <c r="C13" s="2" t="s">
        <v>77</v>
      </c>
      <c r="D13" s="17">
        <v>18</v>
      </c>
    </row>
    <row r="15" ht="13.5" thickBot="1"/>
    <row r="16" spans="1:4" ht="12.75">
      <c r="A16" s="3" t="s">
        <v>1</v>
      </c>
      <c r="B16" s="23" t="s">
        <v>30</v>
      </c>
      <c r="C16" s="4"/>
      <c r="D16" s="14"/>
    </row>
    <row r="17" spans="1:4" ht="12.75">
      <c r="A17" s="5" t="s">
        <v>2</v>
      </c>
      <c r="B17" s="29" t="s">
        <v>54</v>
      </c>
      <c r="C17" s="6" t="s">
        <v>12</v>
      </c>
      <c r="D17" s="15" t="s">
        <v>155</v>
      </c>
    </row>
    <row r="18" spans="1:4" ht="12.75">
      <c r="A18" s="5" t="s">
        <v>21</v>
      </c>
      <c r="B18" s="30" t="s">
        <v>156</v>
      </c>
      <c r="C18" s="6" t="s">
        <v>13</v>
      </c>
      <c r="D18" s="15" t="s">
        <v>155</v>
      </c>
    </row>
    <row r="19" spans="1:4" ht="12.75">
      <c r="A19" s="5" t="s">
        <v>11</v>
      </c>
      <c r="B19" s="24" t="s">
        <v>33</v>
      </c>
      <c r="C19" s="6"/>
      <c r="D19" s="16"/>
    </row>
    <row r="20" spans="1:4" ht="12.75">
      <c r="A20" s="5"/>
      <c r="B20" s="51" t="s">
        <v>34</v>
      </c>
      <c r="C20" s="6" t="s">
        <v>14</v>
      </c>
      <c r="D20" s="16" t="s">
        <v>35</v>
      </c>
    </row>
    <row r="21" spans="1:4" ht="13.5" thickBot="1">
      <c r="A21" s="7"/>
      <c r="B21" s="13"/>
      <c r="C21" s="2"/>
      <c r="D21" s="17"/>
    </row>
    <row r="22" spans="1:4" ht="12.75">
      <c r="A22" s="8" t="s">
        <v>5</v>
      </c>
      <c r="B22" s="9" t="s">
        <v>17</v>
      </c>
      <c r="C22" s="9" t="s">
        <v>8</v>
      </c>
      <c r="D22" s="18" t="s">
        <v>16</v>
      </c>
    </row>
    <row r="23" spans="1:4" ht="12.75">
      <c r="A23" s="5" t="s">
        <v>6</v>
      </c>
      <c r="B23" s="52" t="s">
        <v>38</v>
      </c>
      <c r="C23" s="27" t="s">
        <v>39</v>
      </c>
      <c r="D23" s="16"/>
    </row>
    <row r="24" spans="1:4" ht="12.75">
      <c r="A24" s="5" t="s">
        <v>9</v>
      </c>
      <c r="B24" s="52" t="s">
        <v>157</v>
      </c>
      <c r="C24" s="27" t="s">
        <v>42</v>
      </c>
      <c r="D24" s="16"/>
    </row>
    <row r="25" spans="1:4" ht="12.75">
      <c r="A25" s="5" t="s">
        <v>10</v>
      </c>
      <c r="B25" s="52" t="s">
        <v>72</v>
      </c>
      <c r="C25" s="27" t="s">
        <v>57</v>
      </c>
      <c r="D25" s="16"/>
    </row>
    <row r="26" spans="1:4" ht="13.5" thickBot="1">
      <c r="A26" s="7" t="s">
        <v>27</v>
      </c>
      <c r="B26" s="21" t="s">
        <v>36</v>
      </c>
      <c r="C26" s="21" t="s">
        <v>37</v>
      </c>
      <c r="D26" s="17"/>
    </row>
    <row r="27" spans="1:4" ht="12.75">
      <c r="A27" s="6"/>
      <c r="B27" s="6"/>
      <c r="C27" s="6"/>
      <c r="D27" s="24"/>
    </row>
    <row r="28" ht="13.5" thickBot="1"/>
    <row r="29" spans="1:4" ht="12.75">
      <c r="A29" s="3" t="s">
        <v>1</v>
      </c>
      <c r="B29" s="23" t="s">
        <v>158</v>
      </c>
      <c r="C29" s="4"/>
      <c r="D29" s="14"/>
    </row>
    <row r="30" spans="1:4" ht="12.75">
      <c r="A30" s="5" t="s">
        <v>2</v>
      </c>
      <c r="B30" s="29" t="s">
        <v>57</v>
      </c>
      <c r="C30" s="6" t="s">
        <v>12</v>
      </c>
      <c r="D30" s="15" t="s">
        <v>159</v>
      </c>
    </row>
    <row r="31" spans="1:4" ht="12.75">
      <c r="A31" s="5" t="s">
        <v>21</v>
      </c>
      <c r="B31" s="6" t="s">
        <v>81</v>
      </c>
      <c r="C31" s="6" t="s">
        <v>13</v>
      </c>
      <c r="D31" s="15" t="s">
        <v>159</v>
      </c>
    </row>
    <row r="32" spans="1:4" ht="12.75">
      <c r="A32" s="5" t="s">
        <v>70</v>
      </c>
      <c r="B32" s="24">
        <v>4</v>
      </c>
      <c r="C32" s="6"/>
      <c r="D32" s="16"/>
    </row>
    <row r="33" spans="1:4" ht="12.75">
      <c r="A33" s="5" t="s">
        <v>71</v>
      </c>
      <c r="B33" s="24">
        <v>10</v>
      </c>
      <c r="C33" s="6" t="s">
        <v>14</v>
      </c>
      <c r="D33" s="16" t="s">
        <v>160</v>
      </c>
    </row>
    <row r="34" spans="1:4" ht="13.5" thickBot="1">
      <c r="A34" s="7" t="s">
        <v>4</v>
      </c>
      <c r="B34" s="13">
        <v>44</v>
      </c>
      <c r="C34" s="2"/>
      <c r="D34" s="17"/>
    </row>
    <row r="35" spans="1:4" ht="12.75">
      <c r="A35" s="8" t="s">
        <v>5</v>
      </c>
      <c r="B35" s="9" t="s">
        <v>17</v>
      </c>
      <c r="C35" s="9" t="s">
        <v>8</v>
      </c>
      <c r="D35" s="18" t="s">
        <v>16</v>
      </c>
    </row>
    <row r="36" spans="1:4" ht="12.75">
      <c r="A36" s="5" t="s">
        <v>6</v>
      </c>
      <c r="B36" s="52" t="s">
        <v>161</v>
      </c>
      <c r="C36" s="27" t="s">
        <v>57</v>
      </c>
      <c r="D36" s="16">
        <v>14</v>
      </c>
    </row>
    <row r="37" spans="1:4" ht="12.75">
      <c r="A37" s="5" t="s">
        <v>9</v>
      </c>
      <c r="B37" s="52" t="s">
        <v>162</v>
      </c>
      <c r="C37" s="27" t="s">
        <v>42</v>
      </c>
      <c r="D37" s="16">
        <v>13</v>
      </c>
    </row>
    <row r="38" spans="1:4" ht="12.75">
      <c r="A38" s="5" t="s">
        <v>10</v>
      </c>
      <c r="B38" s="52" t="s">
        <v>163</v>
      </c>
      <c r="C38" s="27" t="s">
        <v>40</v>
      </c>
      <c r="D38" s="16">
        <v>13</v>
      </c>
    </row>
    <row r="39" spans="1:4" ht="13.5" thickBot="1">
      <c r="A39" s="7" t="s">
        <v>27</v>
      </c>
      <c r="B39" s="81" t="s">
        <v>164</v>
      </c>
      <c r="C39" s="82" t="s">
        <v>57</v>
      </c>
      <c r="D39" s="17">
        <v>10</v>
      </c>
    </row>
  </sheetData>
  <sheetProtection/>
  <printOptions/>
  <pageMargins left="0.17" right="0.19" top="0.33" bottom="0.12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.7109375" style="0" customWidth="1"/>
    <col min="2" max="2" width="24.8515625" style="0" bestFit="1" customWidth="1"/>
    <col min="3" max="3" width="35.00390625" style="25" bestFit="1" customWidth="1"/>
    <col min="4" max="4" width="15.140625" style="0" customWidth="1"/>
    <col min="5" max="5" width="10.140625" style="20" bestFit="1" customWidth="1"/>
  </cols>
  <sheetData>
    <row r="1" ht="13.5" thickBot="1">
      <c r="B1" s="20" t="s">
        <v>151</v>
      </c>
    </row>
    <row r="2" spans="2:3" ht="13.5" thickBot="1">
      <c r="B2" s="1" t="s">
        <v>0</v>
      </c>
      <c r="C2" s="26" t="str">
        <f>'[1]TORNEOS INDIVIDUALES'!C2</f>
        <v>CADIZ</v>
      </c>
    </row>
    <row r="3" ht="13.5" thickBot="1"/>
    <row r="4" spans="2:5" ht="13.5" thickBot="1">
      <c r="B4" s="19" t="s">
        <v>78</v>
      </c>
      <c r="C4" s="68" t="s">
        <v>79</v>
      </c>
      <c r="D4" s="2"/>
      <c r="E4" s="21"/>
    </row>
    <row r="5" ht="13.5" thickBot="1"/>
    <row r="6" spans="2:5" ht="13.5" thickBot="1">
      <c r="B6" s="3" t="s">
        <v>1</v>
      </c>
      <c r="C6" s="9" t="s">
        <v>170</v>
      </c>
      <c r="D6" s="4"/>
      <c r="E6" s="22">
        <v>1</v>
      </c>
    </row>
    <row r="7" spans="2:5" ht="12.75">
      <c r="B7" s="5" t="s">
        <v>2</v>
      </c>
      <c r="C7" s="29" t="s">
        <v>88</v>
      </c>
      <c r="D7" s="30" t="s">
        <v>87</v>
      </c>
      <c r="E7" s="69" t="s">
        <v>196</v>
      </c>
    </row>
    <row r="8" spans="2:5" ht="12.75">
      <c r="B8" s="5" t="s">
        <v>80</v>
      </c>
      <c r="C8" s="30" t="s">
        <v>84</v>
      </c>
      <c r="D8" s="6"/>
      <c r="E8" s="69"/>
    </row>
    <row r="9" spans="2:5" ht="12.75">
      <c r="B9" s="5" t="s">
        <v>11</v>
      </c>
      <c r="C9" s="39" t="s">
        <v>85</v>
      </c>
      <c r="D9" s="6"/>
      <c r="E9" s="70"/>
    </row>
    <row r="10" spans="2:5" ht="12.75">
      <c r="B10" s="5"/>
      <c r="C10" s="27"/>
      <c r="D10" s="6"/>
      <c r="E10" s="70"/>
    </row>
    <row r="11" spans="2:5" ht="12.75">
      <c r="B11" s="5" t="s">
        <v>82</v>
      </c>
      <c r="C11" s="24">
        <v>63</v>
      </c>
      <c r="D11" s="6"/>
      <c r="E11" s="70"/>
    </row>
    <row r="12" spans="2:5" ht="12.75">
      <c r="B12" s="5" t="s">
        <v>83</v>
      </c>
      <c r="C12" s="39" t="s">
        <v>86</v>
      </c>
      <c r="D12" s="6"/>
      <c r="E12" s="70"/>
    </row>
    <row r="13" spans="2:5" ht="12.75">
      <c r="B13" s="5"/>
      <c r="C13" s="39"/>
      <c r="D13" s="6"/>
      <c r="E13" s="70"/>
    </row>
    <row r="14" spans="2:5" ht="13.5" thickBot="1">
      <c r="B14" s="7"/>
      <c r="C14" s="21" t="s">
        <v>105</v>
      </c>
      <c r="D14" s="2"/>
      <c r="E14" s="71"/>
    </row>
    <row r="15" ht="13.5" thickBot="1"/>
    <row r="16" spans="2:5" ht="13.5" thickBot="1">
      <c r="B16" s="3" t="s">
        <v>1</v>
      </c>
      <c r="C16" s="9" t="s">
        <v>89</v>
      </c>
      <c r="D16" s="4"/>
      <c r="E16" s="22">
        <v>2</v>
      </c>
    </row>
    <row r="17" spans="2:5" ht="12.75">
      <c r="B17" s="5" t="s">
        <v>2</v>
      </c>
      <c r="C17" s="29" t="s">
        <v>23</v>
      </c>
      <c r="D17" s="30" t="s">
        <v>87</v>
      </c>
      <c r="E17" s="69" t="s">
        <v>196</v>
      </c>
    </row>
    <row r="18" spans="2:5" ht="12.75">
      <c r="B18" s="5" t="s">
        <v>80</v>
      </c>
      <c r="C18" s="30" t="s">
        <v>90</v>
      </c>
      <c r="D18" s="6"/>
      <c r="E18" s="69"/>
    </row>
    <row r="19" spans="2:5" ht="12.75">
      <c r="B19" s="5" t="s">
        <v>11</v>
      </c>
      <c r="C19" s="39" t="s">
        <v>85</v>
      </c>
      <c r="D19" s="6"/>
      <c r="E19" s="70"/>
    </row>
    <row r="20" spans="2:5" ht="12.75">
      <c r="B20" s="5"/>
      <c r="C20" s="27"/>
      <c r="D20" s="6"/>
      <c r="E20" s="70"/>
    </row>
    <row r="21" spans="2:5" ht="12.75">
      <c r="B21" s="5" t="s">
        <v>82</v>
      </c>
      <c r="C21" s="24">
        <v>35</v>
      </c>
      <c r="D21" s="6"/>
      <c r="E21" s="70"/>
    </row>
    <row r="22" spans="2:5" ht="12.75">
      <c r="B22" s="5" t="s">
        <v>83</v>
      </c>
      <c r="C22" s="39" t="s">
        <v>86</v>
      </c>
      <c r="D22" s="6"/>
      <c r="E22" s="70"/>
    </row>
    <row r="23" spans="2:5" ht="12.75">
      <c r="B23" s="5"/>
      <c r="C23" s="39"/>
      <c r="D23" s="6"/>
      <c r="E23" s="70"/>
    </row>
    <row r="24" spans="2:5" ht="13.5" thickBot="1">
      <c r="B24" s="7"/>
      <c r="C24" s="21" t="s">
        <v>105</v>
      </c>
      <c r="D24" s="2"/>
      <c r="E24" s="71"/>
    </row>
    <row r="26" ht="13.5" thickBot="1"/>
    <row r="27" spans="2:5" ht="13.5" thickBot="1">
      <c r="B27" s="3" t="s">
        <v>1</v>
      </c>
      <c r="C27" s="9" t="s">
        <v>92</v>
      </c>
      <c r="D27" s="4"/>
      <c r="E27" s="22">
        <v>4</v>
      </c>
    </row>
    <row r="28" spans="2:5" ht="12.75">
      <c r="B28" s="5" t="s">
        <v>2</v>
      </c>
      <c r="C28" s="29" t="s">
        <v>91</v>
      </c>
      <c r="D28" s="30" t="s">
        <v>87</v>
      </c>
      <c r="E28" s="69" t="s">
        <v>168</v>
      </c>
    </row>
    <row r="29" spans="2:5" ht="12.75">
      <c r="B29" s="5" t="s">
        <v>80</v>
      </c>
      <c r="C29" s="30" t="s">
        <v>93</v>
      </c>
      <c r="D29" s="6"/>
      <c r="E29" s="69"/>
    </row>
    <row r="30" spans="2:5" ht="12.75">
      <c r="B30" s="5" t="s">
        <v>11</v>
      </c>
      <c r="C30" s="39" t="s">
        <v>94</v>
      </c>
      <c r="D30" s="6"/>
      <c r="E30" s="70"/>
    </row>
    <row r="31" spans="2:5" ht="12.75">
      <c r="B31" s="5"/>
      <c r="C31" s="27"/>
      <c r="D31" s="6"/>
      <c r="E31" s="70"/>
    </row>
    <row r="32" spans="2:5" ht="12.75">
      <c r="B32" s="5" t="s">
        <v>82</v>
      </c>
      <c r="C32" s="24">
        <v>32</v>
      </c>
      <c r="D32" s="6"/>
      <c r="E32" s="70"/>
    </row>
    <row r="33" spans="2:5" ht="12.75">
      <c r="B33" s="5" t="s">
        <v>83</v>
      </c>
      <c r="C33" s="39" t="s">
        <v>97</v>
      </c>
      <c r="D33" s="6"/>
      <c r="E33" s="70"/>
    </row>
    <row r="34" spans="2:5" ht="12.75">
      <c r="B34" s="5"/>
      <c r="C34" s="53" t="s">
        <v>95</v>
      </c>
      <c r="D34" s="6"/>
      <c r="E34" s="70"/>
    </row>
    <row r="35" spans="2:5" ht="13.5" thickBot="1">
      <c r="B35" s="7"/>
      <c r="C35" s="21" t="s">
        <v>96</v>
      </c>
      <c r="D35" s="2"/>
      <c r="E35" s="71"/>
    </row>
    <row r="36" ht="13.5" thickBot="1"/>
    <row r="37" spans="2:5" ht="13.5" thickBot="1">
      <c r="B37" s="3" t="s">
        <v>1</v>
      </c>
      <c r="C37" s="9" t="s">
        <v>100</v>
      </c>
      <c r="D37" s="4"/>
      <c r="E37" s="22">
        <v>5</v>
      </c>
    </row>
    <row r="38" spans="2:5" ht="12.75">
      <c r="B38" s="5" t="s">
        <v>2</v>
      </c>
      <c r="C38" s="29" t="s">
        <v>101</v>
      </c>
      <c r="D38" s="30" t="s">
        <v>87</v>
      </c>
      <c r="E38" s="69" t="s">
        <v>169</v>
      </c>
    </row>
    <row r="39" spans="2:5" ht="12.75">
      <c r="B39" s="5" t="s">
        <v>80</v>
      </c>
      <c r="C39" s="30" t="s">
        <v>102</v>
      </c>
      <c r="D39" s="6"/>
      <c r="E39" s="69"/>
    </row>
    <row r="40" spans="2:5" ht="12.75">
      <c r="B40" s="5" t="s">
        <v>11</v>
      </c>
      <c r="C40" s="39" t="s">
        <v>106</v>
      </c>
      <c r="D40" s="6"/>
      <c r="E40" s="70"/>
    </row>
    <row r="41" spans="2:5" ht="12.75">
      <c r="B41" s="5"/>
      <c r="C41" s="27"/>
      <c r="D41" s="6"/>
      <c r="E41" s="70"/>
    </row>
    <row r="42" spans="2:5" ht="12.75">
      <c r="B42" s="5" t="s">
        <v>82</v>
      </c>
      <c r="C42" s="24"/>
      <c r="D42" s="6"/>
      <c r="E42" s="70"/>
    </row>
    <row r="43" spans="2:5" ht="12.75">
      <c r="B43" s="5" t="s">
        <v>83</v>
      </c>
      <c r="C43" s="39" t="s">
        <v>103</v>
      </c>
      <c r="D43" s="6"/>
      <c r="E43" s="70"/>
    </row>
    <row r="44" spans="2:5" ht="12.75">
      <c r="B44" s="5"/>
      <c r="C44" s="39" t="s">
        <v>104</v>
      </c>
      <c r="D44" s="6"/>
      <c r="E44" s="70"/>
    </row>
    <row r="45" spans="2:5" ht="13.5" thickBot="1">
      <c r="B45" s="7"/>
      <c r="C45" s="21"/>
      <c r="D45" s="2"/>
      <c r="E45" s="71"/>
    </row>
  </sheetData>
  <sheetProtection/>
  <printOptions/>
  <pageMargins left="0.33" right="0.57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24.8515625" style="0" bestFit="1" customWidth="1"/>
    <col min="3" max="3" width="39.8515625" style="25" customWidth="1"/>
    <col min="4" max="4" width="15.140625" style="0" customWidth="1"/>
    <col min="5" max="5" width="11.421875" style="20" bestFit="1" customWidth="1"/>
    <col min="6" max="6" width="10.28125" style="42" bestFit="1" customWidth="1"/>
  </cols>
  <sheetData>
    <row r="1" ht="13.5" thickBot="1">
      <c r="B1" s="20" t="s">
        <v>151</v>
      </c>
    </row>
    <row r="2" spans="2:3" ht="13.5" thickBot="1">
      <c r="B2" s="1" t="s">
        <v>0</v>
      </c>
      <c r="C2" s="26" t="str">
        <f>'TORNEOS INDIVIDUALES'!C2</f>
        <v>CADIZ</v>
      </c>
    </row>
    <row r="3" ht="13.5" thickBot="1"/>
    <row r="4" spans="2:5" ht="13.5" thickBot="1">
      <c r="B4" s="19" t="s">
        <v>31</v>
      </c>
      <c r="C4" s="28" t="s">
        <v>26</v>
      </c>
      <c r="D4" s="6"/>
      <c r="E4" s="30"/>
    </row>
    <row r="5" ht="13.5" thickBot="1"/>
    <row r="6" spans="2:5" ht="13.5" thickBot="1">
      <c r="B6" s="3" t="s">
        <v>1</v>
      </c>
      <c r="C6" s="60" t="s">
        <v>52</v>
      </c>
      <c r="D6" s="4"/>
      <c r="E6" s="22">
        <v>1</v>
      </c>
    </row>
    <row r="7" spans="2:5" ht="12.75">
      <c r="B7" s="5" t="s">
        <v>2</v>
      </c>
      <c r="C7" s="29" t="s">
        <v>50</v>
      </c>
      <c r="D7" s="6" t="s">
        <v>12</v>
      </c>
      <c r="E7" s="15" t="s">
        <v>171</v>
      </c>
    </row>
    <row r="8" spans="2:5" ht="12.75">
      <c r="B8" s="5" t="s">
        <v>3</v>
      </c>
      <c r="C8" s="39" t="s">
        <v>46</v>
      </c>
      <c r="D8" s="6" t="s">
        <v>13</v>
      </c>
      <c r="E8" s="15" t="s">
        <v>171</v>
      </c>
    </row>
    <row r="9" spans="2:5" ht="12.75">
      <c r="B9" s="5"/>
      <c r="C9" s="28"/>
      <c r="D9" s="6" t="s">
        <v>14</v>
      </c>
      <c r="E9" s="16" t="s">
        <v>51</v>
      </c>
    </row>
    <row r="10" spans="2:5" ht="12.75">
      <c r="B10" s="5" t="s">
        <v>4</v>
      </c>
      <c r="C10" s="32">
        <v>98</v>
      </c>
      <c r="D10" s="6" t="s">
        <v>22</v>
      </c>
      <c r="E10" s="16">
        <v>8</v>
      </c>
    </row>
    <row r="11" spans="2:5" ht="12.75">
      <c r="B11" s="5" t="s">
        <v>6</v>
      </c>
      <c r="C11" s="54" t="s">
        <v>132</v>
      </c>
      <c r="D11" s="54" t="s">
        <v>39</v>
      </c>
      <c r="E11" s="61">
        <v>7</v>
      </c>
    </row>
    <row r="12" spans="2:5" ht="13.5" thickBot="1">
      <c r="B12" s="7" t="s">
        <v>25</v>
      </c>
      <c r="C12" s="54" t="s">
        <v>132</v>
      </c>
      <c r="D12" s="54" t="s">
        <v>39</v>
      </c>
      <c r="E12" s="61">
        <v>7</v>
      </c>
    </row>
    <row r="13" ht="13.5" thickBot="1"/>
    <row r="14" spans="2:5" ht="13.5" thickBot="1">
      <c r="B14" s="3" t="s">
        <v>1</v>
      </c>
      <c r="C14" s="60" t="s">
        <v>53</v>
      </c>
      <c r="D14" s="4"/>
      <c r="E14" s="22">
        <v>2</v>
      </c>
    </row>
    <row r="15" spans="2:5" ht="12.75">
      <c r="B15" s="5" t="s">
        <v>2</v>
      </c>
      <c r="C15" s="29" t="s">
        <v>54</v>
      </c>
      <c r="D15" s="6" t="s">
        <v>12</v>
      </c>
      <c r="E15" s="59" t="s">
        <v>172</v>
      </c>
    </row>
    <row r="16" spans="2:5" ht="12.75">
      <c r="B16" s="5" t="s">
        <v>3</v>
      </c>
      <c r="C16" s="30" t="s">
        <v>55</v>
      </c>
      <c r="D16" s="6" t="s">
        <v>13</v>
      </c>
      <c r="E16" s="59" t="s">
        <v>56</v>
      </c>
    </row>
    <row r="17" spans="2:5" ht="12.75">
      <c r="B17" s="5"/>
      <c r="C17" s="28"/>
      <c r="D17" s="6" t="s">
        <v>14</v>
      </c>
      <c r="E17" s="47" t="s">
        <v>35</v>
      </c>
    </row>
    <row r="18" spans="2:5" ht="12.75">
      <c r="B18" s="5" t="s">
        <v>4</v>
      </c>
      <c r="C18" s="32">
        <v>44</v>
      </c>
      <c r="D18" s="6" t="s">
        <v>22</v>
      </c>
      <c r="E18" s="16">
        <v>7</v>
      </c>
    </row>
    <row r="19" spans="2:5" ht="12.75">
      <c r="B19" s="5" t="s">
        <v>6</v>
      </c>
      <c r="C19" s="54" t="s">
        <v>132</v>
      </c>
      <c r="D19" s="54" t="s">
        <v>39</v>
      </c>
      <c r="E19" s="64">
        <v>6</v>
      </c>
    </row>
    <row r="20" spans="2:5" ht="13.5" thickBot="1">
      <c r="B20" s="7" t="s">
        <v>25</v>
      </c>
      <c r="C20" s="54" t="s">
        <v>132</v>
      </c>
      <c r="D20" s="54" t="s">
        <v>39</v>
      </c>
      <c r="E20" s="66">
        <v>5.5</v>
      </c>
    </row>
    <row r="21" spans="2:5" ht="13.5" thickBot="1">
      <c r="B21" s="33"/>
      <c r="C21" s="40"/>
      <c r="D21" s="33"/>
      <c r="E21" s="41"/>
    </row>
    <row r="22" spans="2:5" ht="13.5" thickBot="1">
      <c r="B22" s="3" t="s">
        <v>1</v>
      </c>
      <c r="C22" s="56" t="s">
        <v>173</v>
      </c>
      <c r="D22" s="4"/>
      <c r="E22" s="22">
        <v>3</v>
      </c>
    </row>
    <row r="23" spans="1:6" ht="12.75">
      <c r="A23" s="6"/>
      <c r="B23" s="5" t="s">
        <v>2</v>
      </c>
      <c r="C23" s="29" t="s">
        <v>57</v>
      </c>
      <c r="D23" s="6" t="s">
        <v>12</v>
      </c>
      <c r="E23" s="59" t="s">
        <v>174</v>
      </c>
      <c r="F23" s="43"/>
    </row>
    <row r="24" spans="1:6" ht="12.75">
      <c r="A24" s="6"/>
      <c r="B24" s="5" t="s">
        <v>3</v>
      </c>
      <c r="C24" s="30" t="s">
        <v>55</v>
      </c>
      <c r="D24" s="6" t="s">
        <v>13</v>
      </c>
      <c r="E24" s="59" t="s">
        <v>175</v>
      </c>
      <c r="F24" s="43"/>
    </row>
    <row r="25" spans="2:5" ht="12.75">
      <c r="B25" s="5"/>
      <c r="C25" s="28"/>
      <c r="D25" s="6" t="s">
        <v>14</v>
      </c>
      <c r="E25" s="47" t="s">
        <v>35</v>
      </c>
    </row>
    <row r="26" spans="2:5" ht="12.75">
      <c r="B26" s="5" t="s">
        <v>4</v>
      </c>
      <c r="C26" s="32">
        <v>43</v>
      </c>
      <c r="D26" s="6" t="s">
        <v>22</v>
      </c>
      <c r="E26" s="16">
        <v>7</v>
      </c>
    </row>
    <row r="27" spans="2:5" ht="12.75">
      <c r="B27" s="5" t="s">
        <v>6</v>
      </c>
      <c r="C27" s="57" t="s">
        <v>150</v>
      </c>
      <c r="D27" s="57" t="s">
        <v>44</v>
      </c>
      <c r="E27" s="58">
        <v>6</v>
      </c>
    </row>
    <row r="28" spans="2:5" ht="13.5" thickBot="1">
      <c r="B28" s="7" t="s">
        <v>25</v>
      </c>
      <c r="C28" s="57" t="s">
        <v>150</v>
      </c>
      <c r="D28" s="57" t="s">
        <v>44</v>
      </c>
      <c r="E28" s="58">
        <v>6</v>
      </c>
    </row>
    <row r="29" spans="2:5" ht="13.5" thickBot="1">
      <c r="B29" s="33"/>
      <c r="C29" s="40"/>
      <c r="D29" s="33"/>
      <c r="E29" s="41"/>
    </row>
    <row r="30" spans="2:5" ht="13.5" thickBot="1">
      <c r="B30" s="3" t="s">
        <v>1</v>
      </c>
      <c r="C30" s="60" t="s">
        <v>59</v>
      </c>
      <c r="D30" s="4"/>
      <c r="E30" s="22">
        <v>4</v>
      </c>
    </row>
    <row r="31" spans="2:5" ht="12.75">
      <c r="B31" s="5" t="s">
        <v>2</v>
      </c>
      <c r="C31" s="10" t="s">
        <v>60</v>
      </c>
      <c r="D31" s="6" t="s">
        <v>12</v>
      </c>
      <c r="E31" s="15" t="s">
        <v>176</v>
      </c>
    </row>
    <row r="32" spans="2:5" ht="12.75">
      <c r="B32" s="5" t="s">
        <v>3</v>
      </c>
      <c r="C32" s="6" t="s">
        <v>46</v>
      </c>
      <c r="D32" s="6" t="s">
        <v>13</v>
      </c>
      <c r="E32" s="15" t="s">
        <v>176</v>
      </c>
    </row>
    <row r="33" spans="2:5" ht="12.75">
      <c r="B33" s="5"/>
      <c r="C33" s="28"/>
      <c r="D33" s="6" t="s">
        <v>14</v>
      </c>
      <c r="E33" s="16" t="s">
        <v>51</v>
      </c>
    </row>
    <row r="34" spans="2:5" ht="12.75">
      <c r="B34" s="5" t="s">
        <v>4</v>
      </c>
      <c r="C34" s="32">
        <v>72</v>
      </c>
      <c r="D34" s="6" t="s">
        <v>22</v>
      </c>
      <c r="E34" s="16">
        <v>8</v>
      </c>
    </row>
    <row r="35" spans="2:5" ht="12.75">
      <c r="B35" s="5" t="s">
        <v>6</v>
      </c>
      <c r="C35" s="57" t="s">
        <v>177</v>
      </c>
      <c r="D35" s="57" t="s">
        <v>178</v>
      </c>
      <c r="E35" s="64">
        <v>7</v>
      </c>
    </row>
    <row r="36" spans="2:5" ht="13.5" thickBot="1">
      <c r="B36" s="7" t="s">
        <v>25</v>
      </c>
      <c r="C36" s="65" t="s">
        <v>148</v>
      </c>
      <c r="D36" s="65" t="s">
        <v>44</v>
      </c>
      <c r="E36" s="66">
        <v>6.5</v>
      </c>
    </row>
    <row r="37" spans="2:5" ht="13.5" thickBot="1">
      <c r="B37" s="5"/>
      <c r="C37" s="75"/>
      <c r="D37" s="75"/>
      <c r="E37" s="83"/>
    </row>
    <row r="38" spans="2:5" ht="13.5" thickBot="1">
      <c r="B38" s="3" t="s">
        <v>1</v>
      </c>
      <c r="C38" s="60" t="s">
        <v>181</v>
      </c>
      <c r="D38" s="4"/>
      <c r="E38" s="22">
        <v>5</v>
      </c>
    </row>
    <row r="39" spans="2:5" ht="12.75">
      <c r="B39" s="5" t="s">
        <v>2</v>
      </c>
      <c r="C39" s="29" t="s">
        <v>58</v>
      </c>
      <c r="D39" s="6" t="s">
        <v>12</v>
      </c>
      <c r="E39" s="59" t="s">
        <v>179</v>
      </c>
    </row>
    <row r="40" spans="2:5" ht="12.75">
      <c r="B40" s="5" t="s">
        <v>3</v>
      </c>
      <c r="C40" s="30" t="s">
        <v>46</v>
      </c>
      <c r="D40" s="6" t="s">
        <v>13</v>
      </c>
      <c r="E40" s="59" t="s">
        <v>179</v>
      </c>
    </row>
    <row r="41" spans="2:5" ht="12.75">
      <c r="B41" s="5"/>
      <c r="C41" s="28"/>
      <c r="D41" s="6" t="s">
        <v>14</v>
      </c>
      <c r="E41" s="47" t="s">
        <v>51</v>
      </c>
    </row>
    <row r="42" spans="2:5" ht="12.75">
      <c r="B42" s="5" t="s">
        <v>4</v>
      </c>
      <c r="C42" s="32">
        <v>95</v>
      </c>
      <c r="D42" s="6" t="s">
        <v>22</v>
      </c>
      <c r="E42" s="16">
        <v>8</v>
      </c>
    </row>
    <row r="43" spans="2:5" ht="12.75">
      <c r="B43" s="5" t="s">
        <v>6</v>
      </c>
      <c r="C43" s="57" t="s">
        <v>177</v>
      </c>
      <c r="D43" s="57" t="s">
        <v>178</v>
      </c>
      <c r="E43" s="64">
        <v>7.5</v>
      </c>
    </row>
    <row r="44" spans="2:5" ht="13.5" thickBot="1">
      <c r="B44" s="7" t="s">
        <v>25</v>
      </c>
      <c r="C44" s="65" t="s">
        <v>180</v>
      </c>
      <c r="D44" s="65" t="s">
        <v>43</v>
      </c>
      <c r="E44" s="66">
        <v>6.5</v>
      </c>
    </row>
    <row r="45" spans="2:5" ht="13.5" thickBot="1">
      <c r="B45" s="33"/>
      <c r="C45" s="40"/>
      <c r="D45" s="33"/>
      <c r="E45" s="41"/>
    </row>
    <row r="46" spans="1:5" ht="13.5" thickBot="1">
      <c r="A46" s="6"/>
      <c r="B46" s="3" t="s">
        <v>1</v>
      </c>
      <c r="C46" s="60" t="s">
        <v>187</v>
      </c>
      <c r="D46" s="4"/>
      <c r="E46" s="22">
        <v>6</v>
      </c>
    </row>
    <row r="47" spans="2:5" ht="12.75">
      <c r="B47" s="5" t="s">
        <v>2</v>
      </c>
      <c r="C47" s="10" t="s">
        <v>45</v>
      </c>
      <c r="D47" s="6" t="s">
        <v>12</v>
      </c>
      <c r="E47" s="59" t="s">
        <v>182</v>
      </c>
    </row>
    <row r="48" spans="2:5" ht="12.75">
      <c r="B48" s="5" t="s">
        <v>3</v>
      </c>
      <c r="C48" s="30" t="s">
        <v>46</v>
      </c>
      <c r="D48" s="6" t="s">
        <v>13</v>
      </c>
      <c r="E48" s="59" t="s">
        <v>183</v>
      </c>
    </row>
    <row r="49" spans="2:5" ht="12.75">
      <c r="B49" s="5"/>
      <c r="C49" s="28"/>
      <c r="D49" s="6" t="s">
        <v>14</v>
      </c>
      <c r="E49" s="47" t="s">
        <v>47</v>
      </c>
    </row>
    <row r="50" spans="1:5" ht="12.75">
      <c r="A50" s="6"/>
      <c r="B50" s="5" t="s">
        <v>4</v>
      </c>
      <c r="C50" s="32">
        <v>54</v>
      </c>
      <c r="D50" s="6" t="s">
        <v>22</v>
      </c>
      <c r="E50" s="16">
        <v>7</v>
      </c>
    </row>
    <row r="51" spans="2:5" ht="12.75">
      <c r="B51" s="5" t="s">
        <v>6</v>
      </c>
      <c r="C51" s="57" t="s">
        <v>184</v>
      </c>
      <c r="D51" s="57" t="s">
        <v>185</v>
      </c>
      <c r="E51" s="61">
        <v>6</v>
      </c>
    </row>
    <row r="52" spans="2:5" ht="13.5" thickBot="1">
      <c r="B52" s="7" t="s">
        <v>25</v>
      </c>
      <c r="C52" s="65" t="s">
        <v>186</v>
      </c>
      <c r="D52" s="65" t="s">
        <v>43</v>
      </c>
      <c r="E52" s="63">
        <v>6</v>
      </c>
    </row>
    <row r="53" spans="2:5" ht="13.5" thickBot="1">
      <c r="B53" s="5"/>
      <c r="C53" s="75"/>
      <c r="D53" s="75"/>
      <c r="E53" s="83"/>
    </row>
    <row r="54" spans="2:5" ht="13.5" thickBot="1">
      <c r="B54" s="3" t="s">
        <v>1</v>
      </c>
      <c r="C54" s="60" t="s">
        <v>188</v>
      </c>
      <c r="D54" s="4"/>
      <c r="E54" s="22">
        <v>7</v>
      </c>
    </row>
    <row r="55" spans="2:5" ht="12.75">
      <c r="B55" s="5" t="s">
        <v>2</v>
      </c>
      <c r="C55" s="10" t="s">
        <v>61</v>
      </c>
      <c r="D55" s="6" t="s">
        <v>12</v>
      </c>
      <c r="E55" s="59" t="s">
        <v>189</v>
      </c>
    </row>
    <row r="56" spans="2:5" ht="12.75">
      <c r="B56" s="5" t="s">
        <v>3</v>
      </c>
      <c r="C56" s="6" t="s">
        <v>55</v>
      </c>
      <c r="D56" s="6" t="s">
        <v>13</v>
      </c>
      <c r="E56" s="59" t="s">
        <v>189</v>
      </c>
    </row>
    <row r="57" spans="2:5" ht="12.75">
      <c r="B57" s="5"/>
      <c r="C57" s="28"/>
      <c r="D57" s="6" t="s">
        <v>14</v>
      </c>
      <c r="E57" s="16" t="s">
        <v>62</v>
      </c>
    </row>
    <row r="58" spans="2:6" ht="12.75">
      <c r="B58" s="5" t="s">
        <v>4</v>
      </c>
      <c r="C58" s="32">
        <v>81</v>
      </c>
      <c r="D58" s="6" t="s">
        <v>22</v>
      </c>
      <c r="E58" s="16">
        <v>8</v>
      </c>
      <c r="F58" s="43"/>
    </row>
    <row r="59" spans="2:5" ht="13.5" thickBot="1">
      <c r="B59" s="5" t="s">
        <v>6</v>
      </c>
      <c r="C59" s="65" t="s">
        <v>148</v>
      </c>
      <c r="D59" s="65" t="s">
        <v>44</v>
      </c>
      <c r="E59" s="61">
        <v>7</v>
      </c>
    </row>
    <row r="60" spans="2:5" ht="13.5" thickBot="1">
      <c r="B60" s="7" t="s">
        <v>25</v>
      </c>
      <c r="C60" s="65" t="s">
        <v>148</v>
      </c>
      <c r="D60" s="65" t="s">
        <v>44</v>
      </c>
      <c r="E60" s="63">
        <v>7</v>
      </c>
    </row>
    <row r="61" spans="2:5" ht="13.5" thickBot="1">
      <c r="B61" s="6"/>
      <c r="C61" s="28"/>
      <c r="D61" s="6"/>
      <c r="E61" s="24"/>
    </row>
    <row r="62" spans="2:5" ht="13.5" thickBot="1">
      <c r="B62" s="3" t="s">
        <v>1</v>
      </c>
      <c r="C62" s="60" t="s">
        <v>64</v>
      </c>
      <c r="D62" s="4"/>
      <c r="E62" s="22">
        <v>8</v>
      </c>
    </row>
    <row r="63" spans="2:5" ht="12.75">
      <c r="B63" s="5" t="s">
        <v>2</v>
      </c>
      <c r="C63" s="10" t="s">
        <v>42</v>
      </c>
      <c r="D63" s="6" t="s">
        <v>12</v>
      </c>
      <c r="E63" s="15" t="s">
        <v>68</v>
      </c>
    </row>
    <row r="64" spans="2:5" ht="12.75">
      <c r="B64" s="5" t="s">
        <v>3</v>
      </c>
      <c r="C64" s="6" t="s">
        <v>65</v>
      </c>
      <c r="D64" s="6" t="s">
        <v>13</v>
      </c>
      <c r="E64" s="15" t="s">
        <v>68</v>
      </c>
    </row>
    <row r="65" spans="2:5" ht="12.75">
      <c r="B65" s="5"/>
      <c r="C65" s="28"/>
      <c r="D65" s="6" t="s">
        <v>14</v>
      </c>
      <c r="E65" s="47" t="s">
        <v>66</v>
      </c>
    </row>
    <row r="66" spans="2:5" ht="12.75">
      <c r="B66" s="5" t="s">
        <v>4</v>
      </c>
      <c r="C66" s="32">
        <v>33</v>
      </c>
      <c r="D66" s="6" t="s">
        <v>22</v>
      </c>
      <c r="E66" s="16">
        <v>7</v>
      </c>
    </row>
    <row r="67" spans="2:5" ht="12.75">
      <c r="B67" s="5" t="s">
        <v>6</v>
      </c>
      <c r="C67" s="57" t="s">
        <v>190</v>
      </c>
      <c r="D67" s="54" t="s">
        <v>67</v>
      </c>
      <c r="E67" s="61">
        <v>6.5</v>
      </c>
    </row>
    <row r="68" spans="2:5" ht="13.5" thickBot="1">
      <c r="B68" s="7" t="s">
        <v>25</v>
      </c>
      <c r="C68" s="65" t="s">
        <v>191</v>
      </c>
      <c r="D68" s="62" t="s">
        <v>48</v>
      </c>
      <c r="E68" s="61">
        <v>5.5</v>
      </c>
    </row>
    <row r="69" ht="13.5" thickBot="1"/>
    <row r="70" spans="2:5" ht="13.5" thickBot="1">
      <c r="B70" s="3" t="s">
        <v>1</v>
      </c>
      <c r="C70" s="60" t="s">
        <v>192</v>
      </c>
      <c r="D70" s="4"/>
      <c r="E70" s="22">
        <v>9</v>
      </c>
    </row>
    <row r="71" spans="2:5" ht="12.75">
      <c r="B71" s="5" t="s">
        <v>2</v>
      </c>
      <c r="C71" s="29" t="s">
        <v>57</v>
      </c>
      <c r="D71" s="6" t="s">
        <v>12</v>
      </c>
      <c r="E71" s="59" t="s">
        <v>193</v>
      </c>
    </row>
    <row r="72" spans="2:5" ht="12.75">
      <c r="B72" s="5" t="s">
        <v>3</v>
      </c>
      <c r="C72" s="30" t="s">
        <v>46</v>
      </c>
      <c r="D72" s="6" t="s">
        <v>13</v>
      </c>
      <c r="E72" s="59" t="s">
        <v>194</v>
      </c>
    </row>
    <row r="73" spans="2:5" ht="12.75">
      <c r="B73" s="5"/>
      <c r="C73" s="28"/>
      <c r="D73" s="6" t="s">
        <v>14</v>
      </c>
      <c r="E73" s="47" t="s">
        <v>35</v>
      </c>
    </row>
    <row r="74" spans="2:5" ht="12.75">
      <c r="B74" s="5" t="s">
        <v>4</v>
      </c>
      <c r="C74" s="32">
        <v>16</v>
      </c>
      <c r="D74" s="6" t="s">
        <v>22</v>
      </c>
      <c r="E74" s="16">
        <v>6</v>
      </c>
    </row>
    <row r="75" spans="2:5" ht="12.75">
      <c r="B75" s="5" t="s">
        <v>6</v>
      </c>
      <c r="C75" s="57" t="s">
        <v>140</v>
      </c>
      <c r="D75" s="57" t="s">
        <v>39</v>
      </c>
      <c r="E75" s="61">
        <v>5</v>
      </c>
    </row>
    <row r="76" spans="2:5" ht="13.5" thickBot="1">
      <c r="B76" s="7" t="s">
        <v>25</v>
      </c>
      <c r="C76" s="57" t="s">
        <v>140</v>
      </c>
      <c r="D76" s="57" t="s">
        <v>39</v>
      </c>
      <c r="E76" s="61">
        <v>5</v>
      </c>
    </row>
  </sheetData>
  <sheetProtection/>
  <printOptions/>
  <pageMargins left="0.12" right="0.12" top="0.31" bottom="0.59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E12" sqref="E12:E15"/>
    </sheetView>
  </sheetViews>
  <sheetFormatPr defaultColWidth="11.421875" defaultRowHeight="12.75"/>
  <cols>
    <col min="2" max="2" width="19.28125" style="0" bestFit="1" customWidth="1"/>
    <col min="3" max="3" width="43.140625" style="0" bestFit="1" customWidth="1"/>
    <col min="4" max="4" width="16.421875" style="0" bestFit="1" customWidth="1"/>
    <col min="5" max="5" width="11.00390625" style="0" bestFit="1" customWidth="1"/>
  </cols>
  <sheetData>
    <row r="1" ht="13.5" thickBot="1"/>
    <row r="2" spans="2:5" ht="13.5" thickBot="1">
      <c r="B2" s="3" t="s">
        <v>1</v>
      </c>
      <c r="C2" s="67" t="s">
        <v>165</v>
      </c>
      <c r="D2" s="4"/>
      <c r="E2" s="22">
        <v>3</v>
      </c>
    </row>
    <row r="3" spans="2:5" ht="12.75">
      <c r="B3" s="5" t="s">
        <v>2</v>
      </c>
      <c r="C3" s="10" t="s">
        <v>40</v>
      </c>
      <c r="D3" s="6" t="s">
        <v>12</v>
      </c>
      <c r="E3" s="15" t="s">
        <v>166</v>
      </c>
    </row>
    <row r="4" spans="2:5" ht="12.75">
      <c r="B4" s="5" t="s">
        <v>3</v>
      </c>
      <c r="C4" s="6" t="s">
        <v>46</v>
      </c>
      <c r="D4" s="6" t="s">
        <v>13</v>
      </c>
      <c r="E4" s="15" t="s">
        <v>167</v>
      </c>
    </row>
    <row r="5" spans="2:5" ht="12.75">
      <c r="B5" s="5"/>
      <c r="C5" s="28"/>
      <c r="D5" s="6" t="s">
        <v>14</v>
      </c>
      <c r="E5" s="16" t="s">
        <v>35</v>
      </c>
    </row>
    <row r="6" spans="2:5" ht="12.75">
      <c r="B6" s="5" t="s">
        <v>4</v>
      </c>
      <c r="C6" s="32">
        <v>6</v>
      </c>
      <c r="D6" s="6" t="s">
        <v>22</v>
      </c>
      <c r="E6" s="16">
        <v>5</v>
      </c>
    </row>
    <row r="7" spans="2:5" ht="12.75">
      <c r="B7" s="5" t="s">
        <v>6</v>
      </c>
      <c r="C7" s="54"/>
      <c r="D7" s="54"/>
      <c r="E7" s="61"/>
    </row>
    <row r="8" spans="2:5" ht="13.5" thickBot="1">
      <c r="B8" s="7"/>
      <c r="C8" s="62"/>
      <c r="D8" s="62"/>
      <c r="E8" s="63"/>
    </row>
    <row r="10" ht="13.5" thickBot="1"/>
    <row r="11" spans="2:5" ht="13.5" thickBot="1">
      <c r="B11" s="3" t="s">
        <v>1</v>
      </c>
      <c r="C11" s="67" t="s">
        <v>63</v>
      </c>
      <c r="D11" s="4"/>
      <c r="E11" s="22">
        <v>4</v>
      </c>
    </row>
    <row r="12" spans="2:5" ht="12.75">
      <c r="B12" s="5" t="s">
        <v>2</v>
      </c>
      <c r="C12" s="10" t="s">
        <v>40</v>
      </c>
      <c r="D12" s="6" t="s">
        <v>12</v>
      </c>
      <c r="E12" s="15" t="s">
        <v>166</v>
      </c>
    </row>
    <row r="13" spans="2:5" ht="12.75">
      <c r="B13" s="5" t="s">
        <v>3</v>
      </c>
      <c r="C13" s="6" t="s">
        <v>46</v>
      </c>
      <c r="D13" s="6" t="s">
        <v>13</v>
      </c>
      <c r="E13" s="15" t="s">
        <v>167</v>
      </c>
    </row>
    <row r="14" spans="2:5" ht="12.75">
      <c r="B14" s="5"/>
      <c r="C14" s="28"/>
      <c r="D14" s="6" t="s">
        <v>14</v>
      </c>
      <c r="E14" s="16" t="s">
        <v>35</v>
      </c>
    </row>
    <row r="15" spans="2:5" ht="12.75">
      <c r="B15" s="5" t="s">
        <v>4</v>
      </c>
      <c r="C15" s="32">
        <v>6</v>
      </c>
      <c r="D15" s="6" t="s">
        <v>22</v>
      </c>
      <c r="E15" s="16">
        <v>5</v>
      </c>
    </row>
    <row r="16" spans="2:5" ht="12.75">
      <c r="B16" s="5" t="s">
        <v>6</v>
      </c>
      <c r="C16" s="54"/>
      <c r="D16" s="54"/>
      <c r="E16" s="61"/>
    </row>
    <row r="17" spans="2:5" ht="13.5" thickBot="1">
      <c r="B17" s="7"/>
      <c r="C17" s="62"/>
      <c r="D17" s="62"/>
      <c r="E17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2008-02-21T11:58:13Z</cp:lastPrinted>
  <dcterms:created xsi:type="dcterms:W3CDTF">1996-11-27T10:00:04Z</dcterms:created>
  <dcterms:modified xsi:type="dcterms:W3CDTF">2011-09-02T19:05:18Z</dcterms:modified>
  <cp:category/>
  <cp:version/>
  <cp:contentType/>
  <cp:contentStatus/>
</cp:coreProperties>
</file>